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9780" activeTab="0"/>
  </bookViews>
  <sheets>
    <sheet name="FXZ" sheetId="1" r:id="rId1"/>
  </sheets>
  <externalReferences>
    <externalReference r:id="rId4"/>
  </externalReferences>
  <definedNames>
    <definedName name="_xlnm.Print_Area" localSheetId="0">'FXZ'!$A$1:$I$76</definedName>
  </definedNames>
  <calcPr fullCalcOnLoad="1"/>
</workbook>
</file>

<file path=xl/sharedStrings.xml><?xml version="1.0" encoding="utf-8"?>
<sst xmlns="http://schemas.openxmlformats.org/spreadsheetml/2006/main" count="49" uniqueCount="49">
  <si>
    <t xml:space="preserve"> Kverneland FXZ - drtič a mulčovač</t>
  </si>
  <si>
    <t>Standardní výbava</t>
  </si>
  <si>
    <t xml:space="preserve">robustní univerzální drtič a mulčovač </t>
  </si>
  <si>
    <t>poloautomatický závěs kat. 3</t>
  </si>
  <si>
    <t xml:space="preserve">plazy a zadní zesílená opěrná otočná kola 10/8 R12, 8 PLY výškově stavitelná </t>
  </si>
  <si>
    <t>pohon kloubovým hřídelem 1000 ot/min</t>
  </si>
  <si>
    <t>6 mm silné přední ochranné klapky</t>
  </si>
  <si>
    <t>převodovka pro modely FXZ do 260 k s počítadlem motohodin a teploměrem</t>
  </si>
  <si>
    <t>otevíratelný zadní kryt pro usměrnění toku drcené hmoty</t>
  </si>
  <si>
    <t>oboustranný pohon 2 x 4 klínovými řemeny</t>
  </si>
  <si>
    <t>možnost volby pracovních nožů "Y" nebo kladiva s roztečí 55 mm</t>
  </si>
  <si>
    <t>lopatky rotoru pro zvýšení ventilačního účinku</t>
  </si>
  <si>
    <t>otáčky rotoru 1790 ot/min; obvodová rychlost 71,6 m/s</t>
  </si>
  <si>
    <t>řezný průměr rotoru 760 mm</t>
  </si>
  <si>
    <t>Technické parametry stroje</t>
  </si>
  <si>
    <t>Model</t>
  </si>
  <si>
    <t>pracovní záběr (mm)</t>
  </si>
  <si>
    <t>vnější šířka (mm)</t>
  </si>
  <si>
    <t>hmotnost (kg)</t>
  </si>
  <si>
    <t>příkon na vývodovém hřídeli min/max (hp)</t>
  </si>
  <si>
    <t>rozměry rotoru (mm)</t>
  </si>
  <si>
    <t>rotor</t>
  </si>
  <si>
    <t>počet univerzálních "Y" nožů</t>
  </si>
  <si>
    <t>počet kladiv</t>
  </si>
  <si>
    <t>273x12</t>
  </si>
  <si>
    <t>mono</t>
  </si>
  <si>
    <t>FXZ 400</t>
  </si>
  <si>
    <t>110-150</t>
  </si>
  <si>
    <t>objednací číslo</t>
  </si>
  <si>
    <t>cena</t>
  </si>
  <si>
    <t>MAY0140A02</t>
  </si>
  <si>
    <t>MAY0100C06</t>
  </si>
  <si>
    <t>MA0005E812</t>
  </si>
  <si>
    <t>MAY0140C03</t>
  </si>
  <si>
    <t>MAY0140C04</t>
  </si>
  <si>
    <t>PŘÍNOSY PRO UŽIVATELE</t>
  </si>
  <si>
    <t>Nejrobustnější stroj z produkce firmy Kverneland</t>
  </si>
  <si>
    <t>Model FXZ s dvojitým stranovým pohonem zajišťuje kvalitní drcení v celém záběru</t>
  </si>
  <si>
    <t xml:space="preserve">Způsob přivaření držáků nožů zajišťuje vysokou odolnost proti poškození </t>
  </si>
  <si>
    <t xml:space="preserve">Větší počet nožů a jejich rozmístění na rotoru s překrytím zvyšuje kvalitu odseknutí a drcení porostu </t>
  </si>
  <si>
    <t>FXZ je konstruován pro použití se silnými traktory pro nejtěžší podmínky</t>
  </si>
  <si>
    <t>Patentovaný systém ochrany proti odletující hmotě a kamenům činí práci stroje velmi bezpečnou</t>
  </si>
  <si>
    <t>Vysoká obvodová rychlost téměř 72 m/s zvyšuje nasávací efekt stroje a kvalitu řezu a drcení</t>
  </si>
  <si>
    <t>Cena celkem</t>
  </si>
  <si>
    <t>Akční cena</t>
  </si>
  <si>
    <t>popis základního stroje a příslušenství</t>
  </si>
  <si>
    <t>Sleva AKCE -8% na skladové stroje - platí do vyprodání zásob</t>
  </si>
  <si>
    <t>Akční cena v Kč při skladovém nákupním kurzu 25,15 Kč/€</t>
  </si>
  <si>
    <t>kontakt: Vlastimil Martiník, tel: +420 602 745 086; e-mail: marhol@volny.cz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</si>
</sst>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€-1]"/>
    <numFmt numFmtId="165" formatCode="#,##0\ [$€-1]"/>
    <numFmt numFmtId="166" formatCode="#,##0.00\ _K_č"/>
    <numFmt numFmtId="167" formatCode="#,##0\ &quot;Kč&quot;"/>
    <numFmt numFmtId="168" formatCode="#,##0\ &quot;€&quot;"/>
    <numFmt numFmtId="169" formatCode="0.0"/>
    <numFmt numFmtId="170" formatCode="#,##0\ [$€-1];[Red]\-#,##0\ [$€-1]"/>
    <numFmt numFmtId="171" formatCode="&quot;Yes&quot;;&quot;Yes&quot;;&quot;No&quot;"/>
    <numFmt numFmtId="172" formatCode="&quot;True&quot;;&quot;True&quot;;&quot;False&quot;"/>
    <numFmt numFmtId="173" formatCode="&quot;On&quot;;&quot;On&quot;;&quot;Off&quot;"/>
  </numFmts>
  <fonts count="4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0"/>
    </font>
    <font>
      <b/>
      <i/>
      <sz val="18"/>
      <name val="Arial"/>
      <family val="2"/>
    </font>
    <font>
      <b/>
      <sz val="14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0"/>
      <name val="Arial CE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0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double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double">
        <color indexed="8"/>
      </top>
      <bottom style="hair">
        <color indexed="8"/>
      </bottom>
    </border>
    <border>
      <left style="double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double">
        <color indexed="8"/>
      </right>
      <top style="hair">
        <color indexed="8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3" fillId="0" borderId="0">
      <alignment/>
      <protection/>
    </xf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164" fontId="0" fillId="33" borderId="0" xfId="0" applyNumberFormat="1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0" fillId="0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34" borderId="0" xfId="0" applyFont="1" applyFill="1" applyAlignment="1">
      <alignment vertical="center"/>
    </xf>
    <xf numFmtId="0" fontId="0" fillId="34" borderId="0" xfId="0" applyFont="1" applyFill="1" applyBorder="1" applyAlignment="1">
      <alignment vertical="center"/>
    </xf>
    <xf numFmtId="9" fontId="6" fillId="0" borderId="0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vertical="center"/>
    </xf>
    <xf numFmtId="0" fontId="6" fillId="33" borderId="0" xfId="0" applyFont="1" applyFill="1" applyBorder="1" applyAlignment="1">
      <alignment horizontal="left" vertical="center"/>
    </xf>
    <xf numFmtId="165" fontId="6" fillId="33" borderId="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 wrapText="1"/>
    </xf>
    <xf numFmtId="165" fontId="6" fillId="35" borderId="0" xfId="0" applyNumberFormat="1" applyFont="1" applyFill="1" applyBorder="1" applyAlignment="1">
      <alignment vertical="center"/>
    </xf>
    <xf numFmtId="0" fontId="0" fillId="35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67" fontId="6" fillId="33" borderId="0" xfId="0" applyNumberFormat="1" applyFont="1" applyFill="1" applyBorder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11" fillId="33" borderId="0" xfId="0" applyFont="1" applyFill="1" applyAlignment="1">
      <alignment horizontal="center"/>
    </xf>
    <xf numFmtId="0" fontId="0" fillId="0" borderId="0" xfId="0" applyFont="1" applyFill="1" applyBorder="1" applyAlignment="1">
      <alignment horizontal="left" vertical="center"/>
    </xf>
    <xf numFmtId="0" fontId="0" fillId="35" borderId="0" xfId="0" applyFont="1" applyFill="1" applyBorder="1" applyAlignment="1">
      <alignment horizontal="left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Standard_Mappe2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11.jpeg" /><Relationship Id="rId9" Type="http://schemas.openxmlformats.org/officeDocument/2006/relationships/image" Target="../media/image12.jpeg" /><Relationship Id="rId10" Type="http://schemas.openxmlformats.org/officeDocument/2006/relationships/image" Target="../media/image8.jpeg" /><Relationship Id="rId11" Type="http://schemas.openxmlformats.org/officeDocument/2006/relationships/image" Target="../media/image9.jpeg" /><Relationship Id="rId12" Type="http://schemas.openxmlformats.org/officeDocument/2006/relationships/image" Target="../media/image1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62</xdr:row>
      <xdr:rowOff>142875</xdr:rowOff>
    </xdr:from>
    <xdr:to>
      <xdr:col>3</xdr:col>
      <xdr:colOff>104775</xdr:colOff>
      <xdr:row>73</xdr:row>
      <xdr:rowOff>19050</xdr:rowOff>
    </xdr:to>
    <xdr:pic>
      <xdr:nvPicPr>
        <xdr:cNvPr id="1" name="Picture 1" descr="FSGLCD11203-img0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658475"/>
          <a:ext cx="2362200" cy="1657350"/>
        </a:xfrm>
        <a:prstGeom prst="rect">
          <a:avLst/>
        </a:prstGeom>
        <a:noFill/>
        <a:ln w="31750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104775</xdr:colOff>
      <xdr:row>0</xdr:row>
      <xdr:rowOff>38100</xdr:rowOff>
    </xdr:from>
    <xdr:to>
      <xdr:col>8</xdr:col>
      <xdr:colOff>571500</xdr:colOff>
      <xdr:row>3</xdr:row>
      <xdr:rowOff>133350</xdr:rowOff>
    </xdr:to>
    <xdr:pic>
      <xdr:nvPicPr>
        <xdr:cNvPr id="2" name="Picture 2" descr="Kverneland_Logo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1000"/>
        <a:stretch>
          <a:fillRect/>
        </a:stretch>
      </xdr:blipFill>
      <xdr:spPr>
        <a:xfrm>
          <a:off x="4476750" y="38100"/>
          <a:ext cx="28670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533400</xdr:colOff>
      <xdr:row>30</xdr:row>
      <xdr:rowOff>57150</xdr:rowOff>
    </xdr:from>
    <xdr:to>
      <xdr:col>5</xdr:col>
      <xdr:colOff>228600</xdr:colOff>
      <xdr:row>42</xdr:row>
      <xdr:rowOff>47625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228850" y="5362575"/>
          <a:ext cx="2371725" cy="1933575"/>
        </a:xfrm>
        <a:prstGeom prst="rect">
          <a:avLst/>
        </a:prstGeom>
        <a:noFill/>
        <a:ln w="31750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0</xdr:col>
      <xdr:colOff>66675</xdr:colOff>
      <xdr:row>30</xdr:row>
      <xdr:rowOff>66675</xdr:rowOff>
    </xdr:from>
    <xdr:to>
      <xdr:col>2</xdr:col>
      <xdr:colOff>361950</xdr:colOff>
      <xdr:row>42</xdr:row>
      <xdr:rowOff>66675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6675" y="5372100"/>
          <a:ext cx="1990725" cy="1943100"/>
        </a:xfrm>
        <a:prstGeom prst="rect">
          <a:avLst/>
        </a:prstGeom>
        <a:noFill/>
        <a:ln w="31750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5</xdr:col>
      <xdr:colOff>238125</xdr:colOff>
      <xdr:row>3</xdr:row>
      <xdr:rowOff>85725</xdr:rowOff>
    </xdr:from>
    <xdr:to>
      <xdr:col>8</xdr:col>
      <xdr:colOff>609600</xdr:colOff>
      <xdr:row>15</xdr:row>
      <xdr:rowOff>19050</xdr:rowOff>
    </xdr:to>
    <xdr:pic>
      <xdr:nvPicPr>
        <xdr:cNvPr id="5" name="Picture 5" descr="VR_Bromex CZ_detail_002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10499"/>
        <a:stretch>
          <a:fillRect/>
        </a:stretch>
      </xdr:blipFill>
      <xdr:spPr>
        <a:xfrm>
          <a:off x="4610100" y="838200"/>
          <a:ext cx="2771775" cy="1876425"/>
        </a:xfrm>
        <a:prstGeom prst="rect">
          <a:avLst/>
        </a:prstGeom>
        <a:noFill/>
        <a:ln w="31750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0</xdr:col>
      <xdr:colOff>57150</xdr:colOff>
      <xdr:row>51</xdr:row>
      <xdr:rowOff>76200</xdr:rowOff>
    </xdr:from>
    <xdr:to>
      <xdr:col>3</xdr:col>
      <xdr:colOff>114300</xdr:colOff>
      <xdr:row>62</xdr:row>
      <xdr:rowOff>38100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150" y="8810625"/>
          <a:ext cx="2362200" cy="1743075"/>
        </a:xfrm>
        <a:prstGeom prst="rect">
          <a:avLst/>
        </a:prstGeom>
        <a:noFill/>
        <a:ln w="31750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0</xdr:col>
      <xdr:colOff>962025</xdr:colOff>
      <xdr:row>58</xdr:row>
      <xdr:rowOff>9525</xdr:rowOff>
    </xdr:from>
    <xdr:to>
      <xdr:col>2</xdr:col>
      <xdr:colOff>600075</xdr:colOff>
      <xdr:row>61</xdr:row>
      <xdr:rowOff>57150</xdr:rowOff>
    </xdr:to>
    <xdr:sp>
      <xdr:nvSpPr>
        <xdr:cNvPr id="7" name="Rectangle 8"/>
        <xdr:cNvSpPr>
          <a:spLocks/>
        </xdr:cNvSpPr>
      </xdr:nvSpPr>
      <xdr:spPr>
        <a:xfrm>
          <a:off x="962025" y="9877425"/>
          <a:ext cx="1333500" cy="533400"/>
        </a:xfrm>
        <a:prstGeom prst="rect">
          <a:avLst/>
        </a:prstGeom>
        <a:solidFill>
          <a:srgbClr val="FFFFFF"/>
        </a:solidFill>
        <a:ln w="3175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robustní pohon se snadným napínáním a údržbou</a:t>
          </a:r>
        </a:p>
      </xdr:txBody>
    </xdr:sp>
    <xdr:clientData/>
  </xdr:twoCellAnchor>
  <xdr:twoCellAnchor>
    <xdr:from>
      <xdr:col>5</xdr:col>
      <xdr:colOff>285750</xdr:colOff>
      <xdr:row>51</xdr:row>
      <xdr:rowOff>57150</xdr:rowOff>
    </xdr:from>
    <xdr:to>
      <xdr:col>8</xdr:col>
      <xdr:colOff>609600</xdr:colOff>
      <xdr:row>62</xdr:row>
      <xdr:rowOff>66675</xdr:rowOff>
    </xdr:to>
    <xdr:pic>
      <xdr:nvPicPr>
        <xdr:cNvPr id="8" name="Picture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657725" y="8791575"/>
          <a:ext cx="2724150" cy="1790700"/>
        </a:xfrm>
        <a:prstGeom prst="rect">
          <a:avLst/>
        </a:prstGeom>
        <a:noFill/>
        <a:ln w="31750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5</xdr:col>
      <xdr:colOff>590550</xdr:colOff>
      <xdr:row>51</xdr:row>
      <xdr:rowOff>104775</xdr:rowOff>
    </xdr:from>
    <xdr:to>
      <xdr:col>8</xdr:col>
      <xdr:colOff>285750</xdr:colOff>
      <xdr:row>54</xdr:row>
      <xdr:rowOff>133350</xdr:rowOff>
    </xdr:to>
    <xdr:sp>
      <xdr:nvSpPr>
        <xdr:cNvPr id="9" name="Rectangle 11"/>
        <xdr:cNvSpPr>
          <a:spLocks/>
        </xdr:cNvSpPr>
      </xdr:nvSpPr>
      <xdr:spPr>
        <a:xfrm>
          <a:off x="4962525" y="8839200"/>
          <a:ext cx="2095500" cy="514350"/>
        </a:xfrm>
        <a:prstGeom prst="rect">
          <a:avLst/>
        </a:prstGeom>
        <a:solidFill>
          <a:srgbClr val="FFFFFF"/>
        </a:solidFill>
        <a:ln w="3175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robustní převodovka pro oboustranný pohon dimenzovaná do 260 hp</a:t>
          </a:r>
        </a:p>
      </xdr:txBody>
    </xdr:sp>
    <xdr:clientData/>
  </xdr:twoCellAnchor>
  <xdr:twoCellAnchor>
    <xdr:from>
      <xdr:col>5</xdr:col>
      <xdr:colOff>381000</xdr:colOff>
      <xdr:row>30</xdr:row>
      <xdr:rowOff>38100</xdr:rowOff>
    </xdr:from>
    <xdr:to>
      <xdr:col>8</xdr:col>
      <xdr:colOff>676275</xdr:colOff>
      <xdr:row>42</xdr:row>
      <xdr:rowOff>66675</xdr:rowOff>
    </xdr:to>
    <xdr:grpSp>
      <xdr:nvGrpSpPr>
        <xdr:cNvPr id="10" name="Group 12"/>
        <xdr:cNvGrpSpPr>
          <a:grpSpLocks/>
        </xdr:cNvGrpSpPr>
      </xdr:nvGrpSpPr>
      <xdr:grpSpPr>
        <a:xfrm>
          <a:off x="4752975" y="5343525"/>
          <a:ext cx="2695575" cy="1971675"/>
          <a:chOff x="499" y="783"/>
          <a:chExt cx="283" cy="207"/>
        </a:xfrm>
        <a:solidFill>
          <a:srgbClr val="FFFFFF"/>
        </a:solidFill>
      </xdr:grpSpPr>
      <xdr:pic>
        <xdr:nvPicPr>
          <xdr:cNvPr id="11" name="Picture 13" descr="FS-SU-IMG_0761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500" y="843"/>
            <a:ext cx="277" cy="147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4" descr="LAGARDE SX"/>
          <xdr:cNvPicPr preferRelativeResize="1">
            <a:picLocks noChangeAspect="1"/>
          </xdr:cNvPicPr>
        </xdr:nvPicPr>
        <xdr:blipFill>
          <a:blip r:embed="rId9">
            <a:clrChange>
              <a:clrFrom>
                <a:srgbClr val="F4FCFB"/>
              </a:clrFrom>
              <a:clrTo>
                <a:srgbClr val="F4FCFB">
                  <a:alpha val="0"/>
                </a:srgbClr>
              </a:clrTo>
            </a:clrChange>
          </a:blip>
          <a:srcRect l="11238"/>
          <a:stretch>
            <a:fillRect/>
          </a:stretch>
        </xdr:blipFill>
        <xdr:spPr>
          <a:xfrm>
            <a:off x="502" y="784"/>
            <a:ext cx="280" cy="103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13" name="Rectangle 15"/>
          <xdr:cNvSpPr>
            <a:spLocks/>
          </xdr:cNvSpPr>
        </xdr:nvSpPr>
        <xdr:spPr>
          <a:xfrm>
            <a:off x="503" y="849"/>
            <a:ext cx="131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Kverneland FXZ</a:t>
            </a:r>
          </a:p>
        </xdr:txBody>
      </xdr:sp>
      <xdr:sp>
        <xdr:nvSpPr>
          <xdr:cNvPr id="14" name="Rectangle 16"/>
          <xdr:cNvSpPr>
            <a:spLocks/>
          </xdr:cNvSpPr>
        </xdr:nvSpPr>
        <xdr:spPr>
          <a:xfrm>
            <a:off x="640" y="849"/>
            <a:ext cx="130" cy="2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Konkurence</a:t>
            </a:r>
          </a:p>
        </xdr:txBody>
      </xdr:sp>
      <xdr:sp>
        <xdr:nvSpPr>
          <xdr:cNvPr id="15" name="Rectangle 17"/>
          <xdr:cNvSpPr>
            <a:spLocks/>
          </xdr:cNvSpPr>
        </xdr:nvSpPr>
        <xdr:spPr>
          <a:xfrm>
            <a:off x="499" y="783"/>
            <a:ext cx="278" cy="207"/>
          </a:xfrm>
          <a:prstGeom prst="rect">
            <a:avLst/>
          </a:prstGeom>
          <a:noFill/>
          <a:ln w="31750" cmpd="sng">
            <a:solidFill>
              <a:srgbClr val="FF99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238125</xdr:colOff>
      <xdr:row>51</xdr:row>
      <xdr:rowOff>76200</xdr:rowOff>
    </xdr:from>
    <xdr:to>
      <xdr:col>5</xdr:col>
      <xdr:colOff>152400</xdr:colOff>
      <xdr:row>59</xdr:row>
      <xdr:rowOff>152400</xdr:rowOff>
    </xdr:to>
    <xdr:pic>
      <xdr:nvPicPr>
        <xdr:cNvPr id="16" name="Picture 19" descr="contaore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543175" y="8810625"/>
          <a:ext cx="1981200" cy="1371600"/>
        </a:xfrm>
        <a:prstGeom prst="rect">
          <a:avLst/>
        </a:prstGeom>
        <a:noFill/>
        <a:ln w="31750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3</xdr:col>
      <xdr:colOff>390525</xdr:colOff>
      <xdr:row>59</xdr:row>
      <xdr:rowOff>0</xdr:rowOff>
    </xdr:from>
    <xdr:to>
      <xdr:col>5</xdr:col>
      <xdr:colOff>47625</xdr:colOff>
      <xdr:row>63</xdr:row>
      <xdr:rowOff>28575</xdr:rowOff>
    </xdr:to>
    <xdr:sp>
      <xdr:nvSpPr>
        <xdr:cNvPr id="17" name="Rectangle 20"/>
        <xdr:cNvSpPr>
          <a:spLocks/>
        </xdr:cNvSpPr>
      </xdr:nvSpPr>
      <xdr:spPr>
        <a:xfrm>
          <a:off x="2695575" y="10029825"/>
          <a:ext cx="1724025" cy="676275"/>
        </a:xfrm>
        <a:prstGeom prst="rect">
          <a:avLst/>
        </a:prstGeom>
        <a:solidFill>
          <a:srgbClr val="FFFFFF"/>
        </a:solidFill>
        <a:ln w="3175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teploměr a počítadlo motohodin na převodovce zkvalitňuje údržbu této hlavní části stroje</a:t>
          </a:r>
        </a:p>
      </xdr:txBody>
    </xdr:sp>
    <xdr:clientData/>
  </xdr:twoCellAnchor>
  <xdr:twoCellAnchor>
    <xdr:from>
      <xdr:col>5</xdr:col>
      <xdr:colOff>552450</xdr:colOff>
      <xdr:row>63</xdr:row>
      <xdr:rowOff>38100</xdr:rowOff>
    </xdr:from>
    <xdr:to>
      <xdr:col>8</xdr:col>
      <xdr:colOff>619125</xdr:colOff>
      <xdr:row>73</xdr:row>
      <xdr:rowOff>0</xdr:rowOff>
    </xdr:to>
    <xdr:pic>
      <xdr:nvPicPr>
        <xdr:cNvPr id="18" name="Picture 22" descr="DSC0324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924425" y="10715625"/>
          <a:ext cx="2466975" cy="1581150"/>
        </a:xfrm>
        <a:prstGeom prst="rect">
          <a:avLst/>
        </a:prstGeom>
        <a:noFill/>
        <a:ln w="31750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5</xdr:col>
      <xdr:colOff>714375</xdr:colOff>
      <xdr:row>64</xdr:row>
      <xdr:rowOff>38100</xdr:rowOff>
    </xdr:from>
    <xdr:to>
      <xdr:col>8</xdr:col>
      <xdr:colOff>390525</xdr:colOff>
      <xdr:row>67</xdr:row>
      <xdr:rowOff>95250</xdr:rowOff>
    </xdr:to>
    <xdr:sp>
      <xdr:nvSpPr>
        <xdr:cNvPr id="19" name="Rectangle 23"/>
        <xdr:cNvSpPr>
          <a:spLocks/>
        </xdr:cNvSpPr>
      </xdr:nvSpPr>
      <xdr:spPr>
        <a:xfrm>
          <a:off x="5086350" y="10877550"/>
          <a:ext cx="2076450" cy="542925"/>
        </a:xfrm>
        <a:prstGeom prst="rect">
          <a:avLst/>
        </a:prstGeom>
        <a:solidFill>
          <a:srgbClr val="FFFFFF"/>
        </a:solidFill>
        <a:ln w="3175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poloautomatický závěs usnadňuje připojování stroje z pracovní do přepravní polohy</a:t>
          </a:r>
        </a:p>
      </xdr:txBody>
    </xdr:sp>
    <xdr:clientData/>
  </xdr:twoCellAnchor>
  <xdr:twoCellAnchor editAs="oneCell">
    <xdr:from>
      <xdr:col>3</xdr:col>
      <xdr:colOff>295275</xdr:colOff>
      <xdr:row>63</xdr:row>
      <xdr:rowOff>142875</xdr:rowOff>
    </xdr:from>
    <xdr:to>
      <xdr:col>5</xdr:col>
      <xdr:colOff>381000</xdr:colOff>
      <xdr:row>73</xdr:row>
      <xdr:rowOff>0</xdr:rowOff>
    </xdr:to>
    <xdr:pic>
      <xdr:nvPicPr>
        <xdr:cNvPr id="20" name="Picture 26" descr="FSGLGLH01-img020-100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600325" y="10820400"/>
          <a:ext cx="2152650" cy="1476375"/>
        </a:xfrm>
        <a:prstGeom prst="rect">
          <a:avLst/>
        </a:prstGeom>
        <a:noFill/>
        <a:ln w="31750" cmpd="sng">
          <a:solidFill>
            <a:srgbClr val="FF9900"/>
          </a:solidFill>
          <a:headEnd type="none"/>
          <a:tailEnd type="none"/>
        </a:ln>
      </xdr:spPr>
    </xdr:pic>
    <xdr:clientData/>
  </xdr:twoCellAnchor>
  <xdr:twoCellAnchor>
    <xdr:from>
      <xdr:col>0</xdr:col>
      <xdr:colOff>838200</xdr:colOff>
      <xdr:row>39</xdr:row>
      <xdr:rowOff>66675</xdr:rowOff>
    </xdr:from>
    <xdr:to>
      <xdr:col>4</xdr:col>
      <xdr:colOff>542925</xdr:colOff>
      <xdr:row>41</xdr:row>
      <xdr:rowOff>95250</xdr:rowOff>
    </xdr:to>
    <xdr:sp>
      <xdr:nvSpPr>
        <xdr:cNvPr id="21" name="Rectangle 27"/>
        <xdr:cNvSpPr>
          <a:spLocks/>
        </xdr:cNvSpPr>
      </xdr:nvSpPr>
      <xdr:spPr>
        <a:xfrm>
          <a:off x="838200" y="6829425"/>
          <a:ext cx="3028950" cy="352425"/>
        </a:xfrm>
        <a:prstGeom prst="rect">
          <a:avLst/>
        </a:prstGeom>
        <a:solidFill>
          <a:srgbClr val="FFFFFF"/>
        </a:solidFill>
        <a:ln w="31750" cmpd="sng">
          <a:solidFill>
            <a:srgbClr val="FF99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Na rotoru vloženy ventilační lopatky pro zvýšení nasávání přilehlého materiálu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avel%20Dvo&#345;&#225;k\Documents\DOKUMENTY%202011\CEN&#205;KY%20ADMIN%202011\KVERNELAND%20GROUP%20MODENA%202011\KVG%20Modena%202011%20pricelist%20C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cel Sharp Export"/>
    </sheetNames>
    <sheetDataSet>
      <sheetData sheetId="0">
        <row r="1">
          <cell r="A1" t="str">
            <v>CENÍK MULČOVAČŮ KVERNELAND - KVG Modena 2011 - ZDROJOVÝ</v>
          </cell>
        </row>
        <row r="2">
          <cell r="A2" t="str">
            <v>Articles</v>
          </cell>
          <cell r="B2" t="str">
            <v>Product</v>
          </cell>
          <cell r="C2" t="str">
            <v>Articles</v>
          </cell>
          <cell r="D2" t="str">
            <v>Options</v>
          </cell>
          <cell r="E2" t="str">
            <v> Designation</v>
          </cell>
          <cell r="F2" t="str">
            <v>POPIS</v>
          </cell>
          <cell r="G2" t="str">
            <v>Retail Prices 2010</v>
          </cell>
          <cell r="H2" t="str">
            <v>agreed discount</v>
          </cell>
          <cell r="I2" t="str">
            <v>net 2010</v>
          </cell>
          <cell r="J2" t="str">
            <v>net 2011</v>
          </cell>
          <cell r="K2" t="str">
            <v>DEALER NET</v>
          </cell>
          <cell r="L2" t="str">
            <v>CENÍKOVÁ CENA 2011</v>
          </cell>
          <cell r="M2" t="str">
            <v>DEALER PROFIT</v>
          </cell>
          <cell r="N2" t="str">
            <v>SC PROFIT</v>
          </cell>
          <cell r="O2" t="str">
            <v>SC PROFIT %</v>
          </cell>
        </row>
        <row r="3">
          <cell r="K3">
            <v>0.16</v>
          </cell>
          <cell r="L3">
            <v>0.37</v>
          </cell>
        </row>
        <row r="4">
          <cell r="A4" t="str">
            <v>MA620911R</v>
          </cell>
          <cell r="B4" t="str">
            <v>FM</v>
          </cell>
          <cell r="C4" t="str">
            <v>MA620911R</v>
          </cell>
          <cell r="D4">
            <v>0</v>
          </cell>
          <cell r="E4" t="str">
            <v> FM 90 with universal blades</v>
          </cell>
          <cell r="G4">
            <v>1929.0889999999997</v>
          </cell>
          <cell r="H4">
            <v>0.34</v>
          </cell>
          <cell r="I4">
            <v>1273.1987399999996</v>
          </cell>
          <cell r="J4">
            <v>1298.6627147999995</v>
          </cell>
          <cell r="K4">
            <v>1731.5502863999993</v>
          </cell>
          <cell r="L4">
            <v>2061.369388571428</v>
          </cell>
          <cell r="M4">
            <v>329.81910217142854</v>
          </cell>
          <cell r="N4">
            <v>432.8875715999998</v>
          </cell>
          <cell r="O4">
            <v>0.20999999999999996</v>
          </cell>
        </row>
        <row r="5">
          <cell r="A5" t="str">
            <v>MA620921R</v>
          </cell>
          <cell r="C5" t="str">
            <v>MA620921R</v>
          </cell>
          <cell r="E5" t="str">
            <v> FM 90 with rock blades</v>
          </cell>
          <cell r="G5">
            <v>1987</v>
          </cell>
          <cell r="H5">
            <v>0.34</v>
          </cell>
          <cell r="I5">
            <v>1311.4199999999998</v>
          </cell>
          <cell r="J5">
            <v>1337.6483999999998</v>
          </cell>
          <cell r="K5">
            <v>1783.5311999999997</v>
          </cell>
          <cell r="L5">
            <v>2123.2514285714283</v>
          </cell>
          <cell r="M5">
            <v>339.7202285714286</v>
          </cell>
          <cell r="N5">
            <v>445.88279999999986</v>
          </cell>
          <cell r="O5">
            <v>0.20999999999999996</v>
          </cell>
        </row>
        <row r="6">
          <cell r="A6" t="str">
            <v>MA620941R</v>
          </cell>
          <cell r="C6" t="str">
            <v>MA620941R</v>
          </cell>
          <cell r="D6">
            <v>0</v>
          </cell>
          <cell r="E6" t="str">
            <v> FM 90 with cup blades</v>
          </cell>
          <cell r="G6">
            <v>1929.0889999999997</v>
          </cell>
          <cell r="H6">
            <v>0.34</v>
          </cell>
          <cell r="I6">
            <v>1273.1987399999996</v>
          </cell>
          <cell r="J6">
            <v>1298.6627147999995</v>
          </cell>
          <cell r="K6">
            <v>1731.5502863999993</v>
          </cell>
          <cell r="L6">
            <v>2061.369388571428</v>
          </cell>
          <cell r="M6">
            <v>329.81910217142854</v>
          </cell>
          <cell r="N6">
            <v>432.8875715999998</v>
          </cell>
          <cell r="O6">
            <v>0.20999999999999996</v>
          </cell>
        </row>
        <row r="7">
          <cell r="A7" t="str">
            <v>MA621211R</v>
          </cell>
          <cell r="C7" t="str">
            <v>MA621211R</v>
          </cell>
          <cell r="D7">
            <v>0</v>
          </cell>
          <cell r="E7" t="str">
            <v> FM 120 with universal blades</v>
          </cell>
          <cell r="G7">
            <v>2099</v>
          </cell>
          <cell r="H7">
            <v>0.34</v>
          </cell>
          <cell r="I7">
            <v>1385.34</v>
          </cell>
          <cell r="J7">
            <v>1413.0467999999998</v>
          </cell>
          <cell r="K7">
            <v>1884.0623999999996</v>
          </cell>
          <cell r="L7">
            <v>2242.931428571428</v>
          </cell>
          <cell r="M7">
            <v>358.86902857142854</v>
          </cell>
          <cell r="N7">
            <v>471.0155999999997</v>
          </cell>
          <cell r="O7">
            <v>0.2099999999999999</v>
          </cell>
        </row>
        <row r="8">
          <cell r="A8" t="str">
            <v>MA621221R</v>
          </cell>
          <cell r="C8" t="str">
            <v>MA621221R</v>
          </cell>
          <cell r="D8">
            <v>0</v>
          </cell>
          <cell r="E8" t="str">
            <v> FM 120 with rock blades</v>
          </cell>
          <cell r="G8">
            <v>2179.8889999999997</v>
          </cell>
          <cell r="H8">
            <v>0.34</v>
          </cell>
          <cell r="I8">
            <v>1438.7267399999996</v>
          </cell>
          <cell r="J8">
            <v>1467.5012747999997</v>
          </cell>
          <cell r="K8">
            <v>1956.6683663999997</v>
          </cell>
          <cell r="L8">
            <v>2329.3671028571425</v>
          </cell>
          <cell r="M8">
            <v>372.6987364571428</v>
          </cell>
          <cell r="N8">
            <v>489.16709160000005</v>
          </cell>
          <cell r="O8">
            <v>0.21000000000000005</v>
          </cell>
        </row>
        <row r="9">
          <cell r="A9" t="str">
            <v>MA621241R</v>
          </cell>
          <cell r="C9" t="str">
            <v>MA621241R</v>
          </cell>
          <cell r="E9" t="str">
            <v> FM 120 with cup blades</v>
          </cell>
          <cell r="G9">
            <v>2099</v>
          </cell>
          <cell r="H9">
            <v>0.34</v>
          </cell>
          <cell r="I9">
            <v>1385.34</v>
          </cell>
          <cell r="J9">
            <v>1413.0467999999998</v>
          </cell>
          <cell r="K9">
            <v>1884.0623999999996</v>
          </cell>
          <cell r="L9">
            <v>2242.931428571428</v>
          </cell>
          <cell r="M9">
            <v>358.86902857142854</v>
          </cell>
          <cell r="N9">
            <v>471.0155999999997</v>
          </cell>
          <cell r="O9">
            <v>0.2099999999999999</v>
          </cell>
        </row>
        <row r="10">
          <cell r="A10" t="str">
            <v>MA621511R</v>
          </cell>
          <cell r="C10" t="str">
            <v>MA621511R</v>
          </cell>
          <cell r="D10">
            <v>0</v>
          </cell>
          <cell r="E10" t="str">
            <v> FM 150 with universal blades</v>
          </cell>
          <cell r="G10">
            <v>2240.898</v>
          </cell>
          <cell r="H10">
            <v>0.34</v>
          </cell>
          <cell r="I10">
            <v>1478.9926799999998</v>
          </cell>
          <cell r="J10">
            <v>1508.5725335999998</v>
          </cell>
          <cell r="K10">
            <v>2011.4300448</v>
          </cell>
          <cell r="L10">
            <v>2394.559577142857</v>
          </cell>
          <cell r="M10">
            <v>383.12953234285715</v>
          </cell>
          <cell r="N10">
            <v>502.8575112000001</v>
          </cell>
          <cell r="O10">
            <v>0.21000000000000005</v>
          </cell>
        </row>
        <row r="11">
          <cell r="A11" t="str">
            <v>MA621521R</v>
          </cell>
          <cell r="C11" t="str">
            <v>MA621521R</v>
          </cell>
          <cell r="E11" t="str">
            <v> FM 150 with rock blades</v>
          </cell>
          <cell r="G11">
            <v>2339</v>
          </cell>
          <cell r="H11">
            <v>0.34</v>
          </cell>
          <cell r="I11">
            <v>1543.7399999999998</v>
          </cell>
          <cell r="J11">
            <v>1574.6147999999998</v>
          </cell>
          <cell r="K11">
            <v>2099.4864</v>
          </cell>
          <cell r="L11">
            <v>2499.388571428571</v>
          </cell>
          <cell r="M11">
            <v>399.90217142857136</v>
          </cell>
          <cell r="N11">
            <v>524.8716</v>
          </cell>
          <cell r="O11">
            <v>0.21</v>
          </cell>
        </row>
        <row r="12">
          <cell r="A12" t="str">
            <v>MA621541R</v>
          </cell>
          <cell r="C12" t="str">
            <v>MA621541R</v>
          </cell>
          <cell r="D12">
            <v>0</v>
          </cell>
          <cell r="E12" t="str">
            <v> FM 150 with cup blades</v>
          </cell>
          <cell r="G12">
            <v>2240.898</v>
          </cell>
          <cell r="H12">
            <v>0.34</v>
          </cell>
          <cell r="I12">
            <v>1478.9926799999998</v>
          </cell>
          <cell r="J12">
            <v>1508.5725335999998</v>
          </cell>
          <cell r="K12">
            <v>2011.4300448</v>
          </cell>
          <cell r="L12">
            <v>2394.559577142857</v>
          </cell>
          <cell r="M12">
            <v>383.12953234285715</v>
          </cell>
          <cell r="N12">
            <v>502.8575112000001</v>
          </cell>
          <cell r="O12">
            <v>0.21000000000000005</v>
          </cell>
        </row>
        <row r="13">
          <cell r="A13" t="str">
            <v>MA621811R</v>
          </cell>
          <cell r="C13" t="str">
            <v>MA621811R</v>
          </cell>
          <cell r="E13" t="str">
            <v> FM 180 with universal blades</v>
          </cell>
          <cell r="G13">
            <v>2495</v>
          </cell>
          <cell r="H13">
            <v>0.34</v>
          </cell>
          <cell r="I13">
            <v>1646.6999999999998</v>
          </cell>
          <cell r="J13">
            <v>1679.6339999999998</v>
          </cell>
          <cell r="K13">
            <v>2239.5119999999997</v>
          </cell>
          <cell r="L13">
            <v>2666.085714285714</v>
          </cell>
          <cell r="M13">
            <v>426.57371428571423</v>
          </cell>
          <cell r="N13">
            <v>559.8779999999999</v>
          </cell>
          <cell r="O13">
            <v>0.21</v>
          </cell>
        </row>
        <row r="14">
          <cell r="A14" t="str">
            <v>MA621821R</v>
          </cell>
          <cell r="C14" t="str">
            <v>MA621821R</v>
          </cell>
          <cell r="D14">
            <v>0</v>
          </cell>
          <cell r="E14" t="str">
            <v> FM 180 with rock blades</v>
          </cell>
          <cell r="G14">
            <v>2615.065</v>
          </cell>
          <cell r="H14">
            <v>0.34</v>
          </cell>
          <cell r="I14">
            <v>1725.9428999999998</v>
          </cell>
          <cell r="J14">
            <v>1760.461758</v>
          </cell>
          <cell r="K14">
            <v>2347.2823439999997</v>
          </cell>
          <cell r="L14">
            <v>2794.383742857143</v>
          </cell>
          <cell r="M14">
            <v>447.10139885714307</v>
          </cell>
          <cell r="N14">
            <v>586.8205859999998</v>
          </cell>
          <cell r="O14">
            <v>0.20999999999999994</v>
          </cell>
        </row>
        <row r="15">
          <cell r="A15" t="str">
            <v>MA621841R</v>
          </cell>
          <cell r="C15" t="str">
            <v>MA621841R</v>
          </cell>
          <cell r="E15" t="str">
            <v> FM 180 with cup blades</v>
          </cell>
          <cell r="G15">
            <v>2495</v>
          </cell>
          <cell r="H15">
            <v>0.34</v>
          </cell>
          <cell r="I15">
            <v>1646.6999999999998</v>
          </cell>
          <cell r="J15">
            <v>1679.6339999999998</v>
          </cell>
          <cell r="K15">
            <v>2239.5119999999997</v>
          </cell>
          <cell r="L15">
            <v>2666.085714285714</v>
          </cell>
          <cell r="M15">
            <v>426.57371428571423</v>
          </cell>
          <cell r="N15">
            <v>559.8779999999999</v>
          </cell>
          <cell r="O15">
            <v>0.21</v>
          </cell>
        </row>
        <row r="16">
          <cell r="A16" t="str">
            <v>MA0005E430</v>
          </cell>
          <cell r="C16">
            <v>0</v>
          </cell>
          <cell r="D16" t="str">
            <v>MA0005E430</v>
          </cell>
          <cell r="E16" t="str">
            <v> Drive line 1 -3/8 Z6</v>
          </cell>
          <cell r="G16">
            <v>0.01</v>
          </cell>
          <cell r="H16">
            <v>0.34</v>
          </cell>
          <cell r="I16">
            <v>0.006599999999999999</v>
          </cell>
          <cell r="J16">
            <v>0.006731999999999999</v>
          </cell>
          <cell r="K16">
            <v>0.008975999999999998</v>
          </cell>
          <cell r="L16">
            <v>0.010685714285714284</v>
          </cell>
          <cell r="M16">
            <v>0.0017097142857142866</v>
          </cell>
          <cell r="N16">
            <v>0.0022439999999999986</v>
          </cell>
          <cell r="O16">
            <v>0.20999999999999988</v>
          </cell>
        </row>
        <row r="17">
          <cell r="A17" t="str">
            <v>MAKT62095</v>
          </cell>
          <cell r="C17">
            <v>0</v>
          </cell>
          <cell r="D17" t="str">
            <v>MAKT62095</v>
          </cell>
          <cell r="E17" t="str">
            <v> CE Guards FM 90</v>
          </cell>
          <cell r="G17">
            <v>92.1785</v>
          </cell>
          <cell r="H17">
            <v>0.34</v>
          </cell>
          <cell r="I17">
            <v>60.83780999999999</v>
          </cell>
          <cell r="J17">
            <v>62.05456619999999</v>
          </cell>
          <cell r="K17">
            <v>82.73942159999999</v>
          </cell>
          <cell r="L17">
            <v>98.49931142857142</v>
          </cell>
          <cell r="M17">
            <v>15.759889828571431</v>
          </cell>
          <cell r="N17">
            <v>20.684855399999996</v>
          </cell>
          <cell r="O17">
            <v>0.21</v>
          </cell>
        </row>
        <row r="18">
          <cell r="A18" t="str">
            <v>MAKT62125</v>
          </cell>
          <cell r="C18">
            <v>0</v>
          </cell>
          <cell r="D18" t="str">
            <v>MAKT62125</v>
          </cell>
          <cell r="E18" t="str">
            <v> CE Guards FM 120</v>
          </cell>
          <cell r="G18">
            <v>92.1785</v>
          </cell>
          <cell r="H18">
            <v>0.34</v>
          </cell>
          <cell r="I18">
            <v>60.83780999999999</v>
          </cell>
          <cell r="J18">
            <v>62.05456619999999</v>
          </cell>
          <cell r="K18">
            <v>82.73942159999999</v>
          </cell>
          <cell r="L18">
            <v>98.49931142857142</v>
          </cell>
          <cell r="M18">
            <v>15.759889828571431</v>
          </cell>
          <cell r="N18">
            <v>20.684855399999996</v>
          </cell>
          <cell r="O18">
            <v>0.21</v>
          </cell>
        </row>
        <row r="19">
          <cell r="A19" t="str">
            <v>MAKT62155</v>
          </cell>
          <cell r="C19">
            <v>0</v>
          </cell>
          <cell r="D19" t="str">
            <v>MAKT62155</v>
          </cell>
          <cell r="E19" t="str">
            <v> CE Guards FM 150</v>
          </cell>
          <cell r="G19">
            <v>92.1785</v>
          </cell>
          <cell r="H19">
            <v>0.34</v>
          </cell>
          <cell r="I19">
            <v>60.83780999999999</v>
          </cell>
          <cell r="J19">
            <v>62.05456619999999</v>
          </cell>
          <cell r="K19">
            <v>82.73942159999999</v>
          </cell>
          <cell r="L19">
            <v>98.49931142857142</v>
          </cell>
          <cell r="M19">
            <v>15.759889828571431</v>
          </cell>
          <cell r="N19">
            <v>20.684855399999996</v>
          </cell>
          <cell r="O19">
            <v>0.21</v>
          </cell>
        </row>
        <row r="20">
          <cell r="A20" t="str">
            <v>MAKT62185</v>
          </cell>
          <cell r="C20">
            <v>0</v>
          </cell>
          <cell r="D20" t="str">
            <v>MAKT62185</v>
          </cell>
          <cell r="E20" t="str">
            <v> CE Guards FM 180</v>
          </cell>
          <cell r="G20">
            <v>92.1785</v>
          </cell>
          <cell r="H20">
            <v>0.34</v>
          </cell>
          <cell r="I20">
            <v>60.83780999999999</v>
          </cell>
          <cell r="J20">
            <v>62.05456619999999</v>
          </cell>
          <cell r="K20">
            <v>82.73942159999999</v>
          </cell>
          <cell r="L20">
            <v>98.49931142857142</v>
          </cell>
          <cell r="M20">
            <v>15.759889828571431</v>
          </cell>
          <cell r="N20">
            <v>20.684855399999996</v>
          </cell>
          <cell r="O20">
            <v>0.21</v>
          </cell>
        </row>
        <row r="21">
          <cell r="A21" t="str">
            <v>MAS62NRX</v>
          </cell>
          <cell r="C21">
            <v>0</v>
          </cell>
          <cell r="D21" t="str">
            <v>MAS62NRX</v>
          </cell>
          <cell r="E21" t="str">
            <v> 2 Skids</v>
          </cell>
          <cell r="G21">
            <v>131.575</v>
          </cell>
          <cell r="H21">
            <v>0.34</v>
          </cell>
          <cell r="I21">
            <v>86.83949999999999</v>
          </cell>
          <cell r="J21">
            <v>88.57628999999999</v>
          </cell>
          <cell r="K21">
            <v>118.10171999999999</v>
          </cell>
          <cell r="L21">
            <v>140.5972857142857</v>
          </cell>
          <cell r="M21">
            <v>22.495565714285718</v>
          </cell>
          <cell r="N21">
            <v>29.52543</v>
          </cell>
          <cell r="O21">
            <v>0.21000000000000002</v>
          </cell>
        </row>
        <row r="22">
          <cell r="A22" t="str">
            <v>MA5215H03</v>
          </cell>
          <cell r="B22" t="str">
            <v>FHS</v>
          </cell>
          <cell r="C22" t="str">
            <v>MA5215H03</v>
          </cell>
          <cell r="D22">
            <v>0</v>
          </cell>
          <cell r="E22" t="str">
            <v> FHS 155 Hammer blades</v>
          </cell>
          <cell r="G22">
            <v>3556</v>
          </cell>
          <cell r="H22">
            <v>0.34</v>
          </cell>
          <cell r="I22">
            <v>2346.9599999999996</v>
          </cell>
          <cell r="J22">
            <v>2393.8992</v>
          </cell>
          <cell r="K22">
            <v>3191.8655999999996</v>
          </cell>
          <cell r="L22">
            <v>3799.8399999999997</v>
          </cell>
          <cell r="M22">
            <v>607.9744000000001</v>
          </cell>
          <cell r="N22">
            <v>797.9663999999998</v>
          </cell>
          <cell r="O22">
            <v>0.20999999999999996</v>
          </cell>
        </row>
        <row r="23">
          <cell r="A23" t="str">
            <v>MA5215R03</v>
          </cell>
          <cell r="C23" t="str">
            <v>MA5215R03</v>
          </cell>
          <cell r="D23">
            <v>0</v>
          </cell>
          <cell r="E23" t="str">
            <v> FHS 155 Rock blades</v>
          </cell>
          <cell r="G23">
            <v>3529</v>
          </cell>
          <cell r="H23">
            <v>0.34</v>
          </cell>
          <cell r="I23">
            <v>2329.14</v>
          </cell>
          <cell r="J23">
            <v>2375.7228</v>
          </cell>
          <cell r="K23">
            <v>3167.6304</v>
          </cell>
          <cell r="L23">
            <v>3770.9885714285715</v>
          </cell>
          <cell r="M23">
            <v>603.3581714285715</v>
          </cell>
          <cell r="N23">
            <v>791.9076</v>
          </cell>
          <cell r="O23">
            <v>0.21</v>
          </cell>
        </row>
        <row r="24">
          <cell r="A24" t="str">
            <v>MA5215U03</v>
          </cell>
          <cell r="C24" t="str">
            <v>MA5215U03</v>
          </cell>
          <cell r="D24">
            <v>0</v>
          </cell>
          <cell r="E24" t="str">
            <v> FHS 155 Universal blades</v>
          </cell>
          <cell r="G24">
            <v>3605</v>
          </cell>
          <cell r="H24">
            <v>0.34</v>
          </cell>
          <cell r="I24">
            <v>2379.2999999999997</v>
          </cell>
          <cell r="J24">
            <v>2426.886</v>
          </cell>
          <cell r="K24">
            <v>3235.8479999999995</v>
          </cell>
          <cell r="L24">
            <v>3852.2</v>
          </cell>
          <cell r="M24">
            <v>616.3520000000003</v>
          </cell>
          <cell r="N24">
            <v>808.9619999999995</v>
          </cell>
          <cell r="O24">
            <v>0.20999999999999988</v>
          </cell>
        </row>
        <row r="25">
          <cell r="A25" t="str">
            <v>MA5218H03</v>
          </cell>
          <cell r="C25" t="str">
            <v>MA5218H03</v>
          </cell>
          <cell r="D25">
            <v>0</v>
          </cell>
          <cell r="E25" t="str">
            <v> FHS 185 Hammer blades</v>
          </cell>
          <cell r="G25">
            <v>3824</v>
          </cell>
          <cell r="H25">
            <v>0.34</v>
          </cell>
          <cell r="I25">
            <v>2523.8399999999997</v>
          </cell>
          <cell r="J25">
            <v>2574.3167999999996</v>
          </cell>
          <cell r="K25">
            <v>3432.4223999999995</v>
          </cell>
          <cell r="L25">
            <v>4086.2171428571423</v>
          </cell>
          <cell r="M25">
            <v>653.7947428571429</v>
          </cell>
          <cell r="N25">
            <v>858.1055999999999</v>
          </cell>
          <cell r="O25">
            <v>0.21</v>
          </cell>
        </row>
        <row r="26">
          <cell r="A26" t="str">
            <v>MA5218R03</v>
          </cell>
          <cell r="C26" t="str">
            <v>MA5218R03</v>
          </cell>
          <cell r="D26">
            <v>0</v>
          </cell>
          <cell r="E26" t="str">
            <v> FHS 185 Rock blades</v>
          </cell>
          <cell r="G26">
            <v>3835</v>
          </cell>
          <cell r="H26">
            <v>0.34</v>
          </cell>
          <cell r="I26">
            <v>2531.1</v>
          </cell>
          <cell r="J26">
            <v>2581.7219999999998</v>
          </cell>
          <cell r="K26">
            <v>3442.2959999999994</v>
          </cell>
          <cell r="L26">
            <v>4097.971428571428</v>
          </cell>
          <cell r="M26">
            <v>655.6754285714287</v>
          </cell>
          <cell r="N26">
            <v>860.5739999999996</v>
          </cell>
          <cell r="O26">
            <v>0.20999999999999994</v>
          </cell>
        </row>
        <row r="27">
          <cell r="A27" t="str">
            <v>MA5218U03</v>
          </cell>
          <cell r="C27" t="str">
            <v>MA5218U03</v>
          </cell>
          <cell r="D27">
            <v>0</v>
          </cell>
          <cell r="E27" t="str">
            <v> FHS 185 Universal blades</v>
          </cell>
          <cell r="G27">
            <v>3925</v>
          </cell>
          <cell r="H27">
            <v>0.34</v>
          </cell>
          <cell r="I27">
            <v>2590.4999999999995</v>
          </cell>
          <cell r="J27">
            <v>2642.3099999999995</v>
          </cell>
          <cell r="K27">
            <v>3523.079999999999</v>
          </cell>
          <cell r="L27">
            <v>4194.142857142856</v>
          </cell>
          <cell r="M27">
            <v>671.062857142857</v>
          </cell>
          <cell r="N27">
            <v>880.7699999999995</v>
          </cell>
          <cell r="O27">
            <v>0.20999999999999994</v>
          </cell>
        </row>
        <row r="28">
          <cell r="A28" t="str">
            <v>MA5220H03</v>
          </cell>
          <cell r="C28" t="str">
            <v>MA5220H03</v>
          </cell>
          <cell r="D28">
            <v>0</v>
          </cell>
          <cell r="E28" t="str">
            <v> FHS 200 Hammer blades</v>
          </cell>
          <cell r="G28">
            <v>3955</v>
          </cell>
          <cell r="H28">
            <v>0.34</v>
          </cell>
          <cell r="I28">
            <v>2610.2999999999997</v>
          </cell>
          <cell r="J28">
            <v>2662.506</v>
          </cell>
          <cell r="K28">
            <v>3550.008</v>
          </cell>
          <cell r="L28">
            <v>4226.2</v>
          </cell>
          <cell r="M28">
            <v>676.192</v>
          </cell>
          <cell r="N28">
            <v>887.502</v>
          </cell>
          <cell r="O28">
            <v>0.21</v>
          </cell>
        </row>
        <row r="29">
          <cell r="A29" t="str">
            <v>MA5220R03</v>
          </cell>
          <cell r="C29" t="str">
            <v>MA5220R03</v>
          </cell>
          <cell r="D29">
            <v>0</v>
          </cell>
          <cell r="E29" t="str">
            <v> FHS 200 Rock blades</v>
          </cell>
          <cell r="G29">
            <v>4007</v>
          </cell>
          <cell r="H29">
            <v>0.34</v>
          </cell>
          <cell r="I29">
            <v>2644.62</v>
          </cell>
          <cell r="J29">
            <v>2697.5124</v>
          </cell>
          <cell r="K29">
            <v>3596.6832</v>
          </cell>
          <cell r="L29">
            <v>4281.765714285714</v>
          </cell>
          <cell r="M29">
            <v>685.0825142857143</v>
          </cell>
          <cell r="N29">
            <v>899.1707999999999</v>
          </cell>
          <cell r="O29">
            <v>0.20999999999999996</v>
          </cell>
        </row>
        <row r="30">
          <cell r="A30" t="str">
            <v>MA5220U03</v>
          </cell>
          <cell r="C30" t="str">
            <v>MA5220U03</v>
          </cell>
          <cell r="D30">
            <v>0</v>
          </cell>
          <cell r="E30" t="str">
            <v> FHS 200 Universal blades</v>
          </cell>
          <cell r="G30">
            <v>4058</v>
          </cell>
          <cell r="H30">
            <v>0.34</v>
          </cell>
          <cell r="I30">
            <v>2678.2799999999997</v>
          </cell>
          <cell r="J30">
            <v>2731.8455999999996</v>
          </cell>
          <cell r="K30">
            <v>3642.4607999999994</v>
          </cell>
          <cell r="L30">
            <v>4336.262857142857</v>
          </cell>
          <cell r="M30">
            <v>693.8020571428574</v>
          </cell>
          <cell r="N30">
            <v>910.6151999999997</v>
          </cell>
          <cell r="O30">
            <v>0.20999999999999996</v>
          </cell>
        </row>
        <row r="31">
          <cell r="A31" t="str">
            <v>MA5223H03</v>
          </cell>
          <cell r="C31" t="str">
            <v>MA5223H03</v>
          </cell>
          <cell r="D31">
            <v>0</v>
          </cell>
          <cell r="E31" t="str">
            <v> FHS 230 Hammer blades</v>
          </cell>
          <cell r="G31">
            <v>4143</v>
          </cell>
          <cell r="H31">
            <v>0.34</v>
          </cell>
          <cell r="I31">
            <v>2734.3799999999997</v>
          </cell>
          <cell r="J31">
            <v>2789.0676</v>
          </cell>
          <cell r="K31">
            <v>3718.756799999999</v>
          </cell>
          <cell r="L31">
            <v>4427.091428571428</v>
          </cell>
          <cell r="M31">
            <v>708.3346285714288</v>
          </cell>
          <cell r="N31">
            <v>929.6891999999993</v>
          </cell>
          <cell r="O31">
            <v>0.20999999999999988</v>
          </cell>
        </row>
        <row r="32">
          <cell r="A32" t="str">
            <v>MA5223R03</v>
          </cell>
          <cell r="C32" t="str">
            <v>MA5223R03</v>
          </cell>
          <cell r="D32">
            <v>0</v>
          </cell>
          <cell r="E32" t="str">
            <v> FHS 230 Rock blades</v>
          </cell>
          <cell r="G32">
            <v>4158</v>
          </cell>
          <cell r="H32">
            <v>0.34</v>
          </cell>
          <cell r="I32">
            <v>2744.2799999999997</v>
          </cell>
          <cell r="J32">
            <v>2799.1656</v>
          </cell>
          <cell r="K32">
            <v>3732.2207999999996</v>
          </cell>
          <cell r="L32">
            <v>4443.12</v>
          </cell>
          <cell r="M32">
            <v>710.8992000000003</v>
          </cell>
          <cell r="N32">
            <v>933.0551999999998</v>
          </cell>
          <cell r="O32">
            <v>0.20999999999999996</v>
          </cell>
        </row>
        <row r="33">
          <cell r="A33" t="str">
            <v>MA5223U03</v>
          </cell>
          <cell r="C33" t="str">
            <v>MA5223U03</v>
          </cell>
          <cell r="D33">
            <v>0</v>
          </cell>
          <cell r="E33" t="str">
            <v> FHS 230 Universal blades</v>
          </cell>
          <cell r="G33">
            <v>4274</v>
          </cell>
          <cell r="H33">
            <v>0.34</v>
          </cell>
          <cell r="I33">
            <v>2820.8399999999997</v>
          </cell>
          <cell r="J33">
            <v>2877.2567999999997</v>
          </cell>
          <cell r="K33">
            <v>3836.342399999999</v>
          </cell>
          <cell r="L33">
            <v>4567.074285714285</v>
          </cell>
          <cell r="M33">
            <v>730.7318857142859</v>
          </cell>
          <cell r="N33">
            <v>959.0855999999994</v>
          </cell>
          <cell r="O33">
            <v>0.2099999999999999</v>
          </cell>
        </row>
        <row r="34">
          <cell r="A34" t="str">
            <v>MA0005E610</v>
          </cell>
          <cell r="C34">
            <v>0</v>
          </cell>
          <cell r="D34" t="str">
            <v>MA0005E610</v>
          </cell>
          <cell r="E34" t="str">
            <v> Pto-shaft 1 3/8 6-spline</v>
          </cell>
          <cell r="G34">
            <v>0.0095</v>
          </cell>
          <cell r="H34">
            <v>0.34</v>
          </cell>
          <cell r="I34">
            <v>0.006269999999999999</v>
          </cell>
          <cell r="J34">
            <v>0.006395399999999999</v>
          </cell>
          <cell r="K34">
            <v>0.008527199999999999</v>
          </cell>
          <cell r="L34">
            <v>0.01015142857142857</v>
          </cell>
          <cell r="M34">
            <v>0.0016242285714285713</v>
          </cell>
          <cell r="N34">
            <v>0.0021317999999999997</v>
          </cell>
          <cell r="O34">
            <v>0.21</v>
          </cell>
        </row>
        <row r="35">
          <cell r="A35" t="str">
            <v>MAKT5201</v>
          </cell>
          <cell r="C35">
            <v>0</v>
          </cell>
          <cell r="D35" t="str">
            <v>MAKT5201</v>
          </cell>
          <cell r="E35" t="str">
            <v> Hydraulic side shift kit FHS</v>
          </cell>
          <cell r="G35">
            <v>186.35199999999998</v>
          </cell>
          <cell r="H35">
            <v>0.34</v>
          </cell>
          <cell r="I35">
            <v>122.99231999999996</v>
          </cell>
          <cell r="J35">
            <v>125.45216639999997</v>
          </cell>
          <cell r="K35">
            <v>167.26955519999996</v>
          </cell>
          <cell r="L35">
            <v>199.1304228571428</v>
          </cell>
          <cell r="M35">
            <v>31.860867657142848</v>
          </cell>
          <cell r="N35">
            <v>41.81738879999999</v>
          </cell>
          <cell r="O35">
            <v>0.21</v>
          </cell>
        </row>
        <row r="36">
          <cell r="A36" t="str">
            <v>MAKT521502</v>
          </cell>
          <cell r="C36">
            <v>0</v>
          </cell>
          <cell r="D36" t="str">
            <v>MAKT521502</v>
          </cell>
          <cell r="E36" t="str">
            <v> Rake Tine assembly 155</v>
          </cell>
          <cell r="G36">
            <v>357.9505</v>
          </cell>
          <cell r="H36">
            <v>0.34</v>
          </cell>
          <cell r="I36">
            <v>236.24732999999995</v>
          </cell>
          <cell r="J36">
            <v>240.97227659999996</v>
          </cell>
          <cell r="K36">
            <v>321.2963687999999</v>
          </cell>
          <cell r="L36">
            <v>382.49567714285706</v>
          </cell>
          <cell r="M36">
            <v>61.19930834285714</v>
          </cell>
          <cell r="N36">
            <v>80.32409219999997</v>
          </cell>
          <cell r="O36">
            <v>0.20999999999999996</v>
          </cell>
        </row>
        <row r="37">
          <cell r="A37" t="str">
            <v>MAKT521503</v>
          </cell>
          <cell r="C37">
            <v>0</v>
          </cell>
          <cell r="D37" t="str">
            <v>MAKT521503</v>
          </cell>
          <cell r="E37" t="str">
            <v> 2nd counter knife 155</v>
          </cell>
          <cell r="F37" t="str">
            <v>druhé protiostří pro FHP 155</v>
          </cell>
          <cell r="G37">
            <v>136.48649999999998</v>
          </cell>
          <cell r="H37">
            <v>0.34</v>
          </cell>
          <cell r="I37">
            <v>90.08108999999997</v>
          </cell>
          <cell r="J37">
            <v>91.88271179999998</v>
          </cell>
          <cell r="K37">
            <v>122.51028239999998</v>
          </cell>
          <cell r="L37">
            <v>145.84557428571426</v>
          </cell>
          <cell r="M37">
            <v>23.335291885714284</v>
          </cell>
          <cell r="N37">
            <v>30.6275706</v>
          </cell>
          <cell r="O37">
            <v>0.21000000000000002</v>
          </cell>
        </row>
        <row r="38">
          <cell r="A38" t="str">
            <v>MAKT521802</v>
          </cell>
          <cell r="C38">
            <v>0</v>
          </cell>
          <cell r="D38" t="str">
            <v>MAKT521802</v>
          </cell>
          <cell r="E38" t="str">
            <v> Rake Tine assembly 185</v>
          </cell>
          <cell r="G38">
            <v>388.854</v>
          </cell>
          <cell r="H38">
            <v>0.34</v>
          </cell>
          <cell r="I38">
            <v>256.64363999999995</v>
          </cell>
          <cell r="J38">
            <v>261.7765128</v>
          </cell>
          <cell r="K38">
            <v>349.03535039999997</v>
          </cell>
          <cell r="L38">
            <v>415.51827428571426</v>
          </cell>
          <cell r="M38">
            <v>66.48292388571429</v>
          </cell>
          <cell r="N38">
            <v>87.25883759999999</v>
          </cell>
          <cell r="O38">
            <v>0.21</v>
          </cell>
        </row>
        <row r="39">
          <cell r="A39" t="str">
            <v>MAKT521803</v>
          </cell>
          <cell r="C39">
            <v>0</v>
          </cell>
          <cell r="D39" t="str">
            <v>MAKT521803</v>
          </cell>
          <cell r="E39" t="str">
            <v> 2nd counter knife 185</v>
          </cell>
          <cell r="F39" t="str">
            <v>druhé protiostří pro FHP 185</v>
          </cell>
          <cell r="G39">
            <v>151.9335</v>
          </cell>
          <cell r="H39">
            <v>0.34</v>
          </cell>
          <cell r="I39">
            <v>100.27610999999999</v>
          </cell>
          <cell r="J39">
            <v>102.28163219999999</v>
          </cell>
          <cell r="K39">
            <v>136.3755096</v>
          </cell>
          <cell r="L39">
            <v>162.35179714285712</v>
          </cell>
          <cell r="M39">
            <v>25.976287542857136</v>
          </cell>
          <cell r="N39">
            <v>34.0938774</v>
          </cell>
          <cell r="O39">
            <v>0.21</v>
          </cell>
        </row>
        <row r="40">
          <cell r="A40" t="str">
            <v>MAKT522002</v>
          </cell>
          <cell r="C40">
            <v>0</v>
          </cell>
          <cell r="D40" t="str">
            <v>MAKT522002</v>
          </cell>
          <cell r="E40" t="str">
            <v> Rake Tine assembly 200</v>
          </cell>
          <cell r="G40">
            <v>394.003</v>
          </cell>
          <cell r="H40">
            <v>0.34</v>
          </cell>
          <cell r="I40">
            <v>260.04197999999997</v>
          </cell>
          <cell r="J40">
            <v>265.24281959999996</v>
          </cell>
          <cell r="K40">
            <v>353.65709279999993</v>
          </cell>
          <cell r="L40">
            <v>421.0203485714285</v>
          </cell>
          <cell r="M40">
            <v>67.36325577142856</v>
          </cell>
          <cell r="N40">
            <v>88.41427319999997</v>
          </cell>
          <cell r="O40">
            <v>0.20999999999999996</v>
          </cell>
        </row>
        <row r="41">
          <cell r="A41" t="str">
            <v>MAKT522003</v>
          </cell>
          <cell r="C41">
            <v>0</v>
          </cell>
          <cell r="D41" t="str">
            <v>MAKT522003</v>
          </cell>
          <cell r="E41" t="str">
            <v> 2nd counter knife 200</v>
          </cell>
          <cell r="F41" t="str">
            <v>druhé protiostří pro FHP 200</v>
          </cell>
          <cell r="G41">
            <v>187</v>
          </cell>
          <cell r="H41">
            <v>0.34</v>
          </cell>
          <cell r="I41">
            <v>123.41999999999999</v>
          </cell>
          <cell r="J41">
            <v>125.88839999999999</v>
          </cell>
          <cell r="K41">
            <v>167.85119999999998</v>
          </cell>
          <cell r="L41">
            <v>199.82285714285712</v>
          </cell>
          <cell r="M41">
            <v>31.97165714285714</v>
          </cell>
          <cell r="N41">
            <v>41.96279999999999</v>
          </cell>
          <cell r="O41">
            <v>0.20999999999999996</v>
          </cell>
        </row>
        <row r="42">
          <cell r="A42" t="str">
            <v>MAKT522302</v>
          </cell>
          <cell r="C42">
            <v>0</v>
          </cell>
          <cell r="D42" t="str">
            <v>MAKT522302</v>
          </cell>
          <cell r="E42" t="str">
            <v> Rake Tine assembly 230</v>
          </cell>
          <cell r="G42">
            <v>399.152</v>
          </cell>
          <cell r="H42">
            <v>0.34</v>
          </cell>
          <cell r="I42">
            <v>263.44032</v>
          </cell>
          <cell r="J42">
            <v>268.7091264</v>
          </cell>
          <cell r="K42">
            <v>358.2788352</v>
          </cell>
          <cell r="L42">
            <v>426.5224228571429</v>
          </cell>
          <cell r="M42">
            <v>68.24358765714288</v>
          </cell>
          <cell r="N42">
            <v>89.5697088</v>
          </cell>
          <cell r="O42">
            <v>0.21</v>
          </cell>
        </row>
        <row r="43">
          <cell r="A43" t="str">
            <v>MAKT522303</v>
          </cell>
          <cell r="C43">
            <v>0</v>
          </cell>
          <cell r="D43" t="str">
            <v>MAKT522303</v>
          </cell>
          <cell r="E43" t="str">
            <v> 2nd counter knife 230</v>
          </cell>
          <cell r="G43">
            <v>159.66649999999998</v>
          </cell>
          <cell r="H43">
            <v>0.34</v>
          </cell>
          <cell r="I43">
            <v>105.37988999999997</v>
          </cell>
          <cell r="J43">
            <v>107.48748779999998</v>
          </cell>
          <cell r="K43">
            <v>143.31665039999996</v>
          </cell>
          <cell r="L43">
            <v>170.61505999999997</v>
          </cell>
          <cell r="M43">
            <v>27.298409600000014</v>
          </cell>
          <cell r="N43">
            <v>35.829162599999975</v>
          </cell>
          <cell r="O43">
            <v>0.20999999999999988</v>
          </cell>
        </row>
        <row r="44">
          <cell r="A44" t="str">
            <v>MA5323H01</v>
          </cell>
          <cell r="B44" t="str">
            <v>FRO</v>
          </cell>
          <cell r="C44" t="str">
            <v>MA5323H01</v>
          </cell>
          <cell r="D44">
            <v>0</v>
          </cell>
          <cell r="E44" t="str">
            <v> FRO 235 with hammer blades</v>
          </cell>
          <cell r="G44">
            <v>6854.1455</v>
          </cell>
          <cell r="H44">
            <v>0.42</v>
          </cell>
          <cell r="I44">
            <v>3975.40439</v>
          </cell>
          <cell r="J44">
            <v>4054.9124778</v>
          </cell>
          <cell r="K44">
            <v>5406.549970399999</v>
          </cell>
          <cell r="L44">
            <v>6436.369012380952</v>
          </cell>
          <cell r="M44">
            <v>1029.8190419809525</v>
          </cell>
          <cell r="N44">
            <v>1351.6374925999994</v>
          </cell>
          <cell r="O44">
            <v>0.2099999999999999</v>
          </cell>
        </row>
        <row r="45">
          <cell r="A45" t="str">
            <v>MA5323U01</v>
          </cell>
          <cell r="C45" t="str">
            <v>MA5323U01</v>
          </cell>
          <cell r="D45">
            <v>0</v>
          </cell>
          <cell r="E45" t="str">
            <v> FRO 235 with universal blades</v>
          </cell>
          <cell r="G45">
            <v>6863.550499999999</v>
          </cell>
          <cell r="H45">
            <v>0.42</v>
          </cell>
          <cell r="I45">
            <v>3980.8592900000003</v>
          </cell>
          <cell r="J45">
            <v>4060.4764758000006</v>
          </cell>
          <cell r="K45">
            <v>5413.968634400001</v>
          </cell>
          <cell r="L45">
            <v>6445.2007552380965</v>
          </cell>
          <cell r="M45">
            <v>1031.2321208380954</v>
          </cell>
          <cell r="N45">
            <v>1353.4921586000005</v>
          </cell>
          <cell r="O45">
            <v>0.21000000000000005</v>
          </cell>
        </row>
        <row r="46">
          <cell r="A46" t="str">
            <v>MA5328H01</v>
          </cell>
          <cell r="C46" t="str">
            <v>MA5328H01</v>
          </cell>
          <cell r="D46">
            <v>0</v>
          </cell>
          <cell r="E46" t="str">
            <v> FRO 280 with hammer blades</v>
          </cell>
          <cell r="G46">
            <v>7143.477499999999</v>
          </cell>
          <cell r="H46">
            <v>0.42</v>
          </cell>
          <cell r="I46">
            <v>4143.21695</v>
          </cell>
          <cell r="J46">
            <v>4226.081289</v>
          </cell>
          <cell r="K46">
            <v>5634.775051999999</v>
          </cell>
          <cell r="L46">
            <v>6708.065538095238</v>
          </cell>
          <cell r="M46">
            <v>1073.2904860952385</v>
          </cell>
          <cell r="N46">
            <v>1408.6937629999993</v>
          </cell>
          <cell r="O46">
            <v>0.2099999999999999</v>
          </cell>
        </row>
        <row r="47">
          <cell r="A47" t="str">
            <v>MA5328U01</v>
          </cell>
          <cell r="C47" t="str">
            <v>MA5328U01</v>
          </cell>
          <cell r="D47">
            <v>0</v>
          </cell>
          <cell r="E47" t="str">
            <v> FRO 280 with universal blades</v>
          </cell>
          <cell r="G47">
            <v>7156.017499999999</v>
          </cell>
          <cell r="H47">
            <v>0.42</v>
          </cell>
          <cell r="I47">
            <v>4150.49015</v>
          </cell>
          <cell r="J47">
            <v>4233.499953</v>
          </cell>
          <cell r="K47">
            <v>5644.666603999999</v>
          </cell>
          <cell r="L47">
            <v>6719.841195238095</v>
          </cell>
          <cell r="M47">
            <v>1075.1745912380957</v>
          </cell>
          <cell r="N47">
            <v>1411.1666509999995</v>
          </cell>
          <cell r="O47">
            <v>0.20999999999999994</v>
          </cell>
        </row>
        <row r="48">
          <cell r="A48" t="str">
            <v>MA5332H01</v>
          </cell>
          <cell r="C48" t="str">
            <v>MA5332H01</v>
          </cell>
          <cell r="D48">
            <v>0</v>
          </cell>
          <cell r="E48" t="str">
            <v> FRO 325 with hammer blades</v>
          </cell>
          <cell r="G48">
            <v>7554.162499999999</v>
          </cell>
          <cell r="H48">
            <v>0.42</v>
          </cell>
          <cell r="I48">
            <v>4381.41425</v>
          </cell>
          <cell r="J48">
            <v>4469.042535</v>
          </cell>
          <cell r="K48">
            <v>5958.723379999999</v>
          </cell>
          <cell r="L48">
            <v>7093.718309523809</v>
          </cell>
          <cell r="M48">
            <v>1134.9949295238093</v>
          </cell>
          <cell r="N48">
            <v>1489.6808449999999</v>
          </cell>
          <cell r="O48">
            <v>0.21</v>
          </cell>
        </row>
        <row r="49">
          <cell r="A49" t="str">
            <v>MA5332U01</v>
          </cell>
          <cell r="C49" t="str">
            <v>MA5332U01</v>
          </cell>
          <cell r="D49">
            <v>0</v>
          </cell>
          <cell r="E49" t="str">
            <v> FRO 325 with universal blades</v>
          </cell>
          <cell r="G49">
            <v>7569.8375</v>
          </cell>
          <cell r="H49">
            <v>0.42</v>
          </cell>
          <cell r="I49">
            <v>4390.50575</v>
          </cell>
          <cell r="J49">
            <v>4478.3158650000005</v>
          </cell>
          <cell r="K49">
            <v>5971.08782</v>
          </cell>
          <cell r="L49">
            <v>7108.437880952381</v>
          </cell>
          <cell r="M49">
            <v>1137.3500609523817</v>
          </cell>
          <cell r="N49">
            <v>1492.7719549999993</v>
          </cell>
          <cell r="O49">
            <v>0.20999999999999988</v>
          </cell>
        </row>
        <row r="50">
          <cell r="A50" t="str">
            <v>MA0005E711L</v>
          </cell>
          <cell r="C50">
            <v>0</v>
          </cell>
          <cell r="D50" t="str">
            <v>MA0005E711L</v>
          </cell>
          <cell r="E50" t="str">
            <v> Drive line 8Z6 for FRO 235 and 280</v>
          </cell>
          <cell r="G50">
            <v>0.0095</v>
          </cell>
          <cell r="H50">
            <v>0.34</v>
          </cell>
          <cell r="I50">
            <v>0.006269999999999999</v>
          </cell>
          <cell r="J50">
            <v>0.006395399999999999</v>
          </cell>
          <cell r="K50">
            <v>0.008527199999999999</v>
          </cell>
          <cell r="L50">
            <v>0.01015142857142857</v>
          </cell>
          <cell r="M50">
            <v>0.0016242285714285713</v>
          </cell>
          <cell r="N50">
            <v>0.0021317999999999997</v>
          </cell>
          <cell r="O50">
            <v>0.21</v>
          </cell>
        </row>
        <row r="51">
          <cell r="A51" t="str">
            <v>MA0005E809L</v>
          </cell>
          <cell r="C51">
            <v>0</v>
          </cell>
          <cell r="D51" t="str">
            <v>MA0005E809L</v>
          </cell>
          <cell r="E51" t="str">
            <v> Drive line 8Z6 for FRO 325</v>
          </cell>
          <cell r="G51">
            <v>0.0095</v>
          </cell>
          <cell r="H51">
            <v>0.34</v>
          </cell>
          <cell r="I51">
            <v>0.006269999999999999</v>
          </cell>
          <cell r="J51">
            <v>0.006395399999999999</v>
          </cell>
          <cell r="K51">
            <v>0.008527199999999999</v>
          </cell>
          <cell r="L51">
            <v>0.01015142857142857</v>
          </cell>
          <cell r="M51">
            <v>0.0016242285714285713</v>
          </cell>
          <cell r="N51">
            <v>0.0021317999999999997</v>
          </cell>
          <cell r="O51">
            <v>0.21</v>
          </cell>
        </row>
        <row r="52">
          <cell r="A52" t="str">
            <v>MAKT530001</v>
          </cell>
          <cell r="C52">
            <v>0</v>
          </cell>
          <cell r="D52" t="str">
            <v>MAKT530001</v>
          </cell>
          <cell r="E52" t="str">
            <v> Front wheels kit</v>
          </cell>
          <cell r="G52">
            <v>721.05</v>
          </cell>
          <cell r="H52">
            <v>0.34</v>
          </cell>
          <cell r="I52">
            <v>475.8929999999999</v>
          </cell>
          <cell r="J52">
            <v>485.4108599999999</v>
          </cell>
          <cell r="K52">
            <v>647.2144799999998</v>
          </cell>
          <cell r="L52">
            <v>770.4934285714284</v>
          </cell>
          <cell r="M52">
            <v>123.2789485714286</v>
          </cell>
          <cell r="N52">
            <v>161.80361999999985</v>
          </cell>
          <cell r="O52">
            <v>0.20999999999999988</v>
          </cell>
        </row>
        <row r="53">
          <cell r="A53" t="str">
            <v>MAKT532301</v>
          </cell>
          <cell r="C53">
            <v>0</v>
          </cell>
          <cell r="D53" t="str">
            <v>MAKT532301</v>
          </cell>
          <cell r="E53" t="str">
            <v> Double skin FRO 235</v>
          </cell>
          <cell r="G53">
            <v>113.905</v>
          </cell>
          <cell r="H53">
            <v>0.34</v>
          </cell>
          <cell r="I53">
            <v>75.17729999999999</v>
          </cell>
          <cell r="J53">
            <v>76.68084599999999</v>
          </cell>
          <cell r="K53">
            <v>102.24112799999997</v>
          </cell>
          <cell r="L53">
            <v>121.71562857142855</v>
          </cell>
          <cell r="M53">
            <v>19.474500571428578</v>
          </cell>
          <cell r="N53">
            <v>25.560281999999987</v>
          </cell>
          <cell r="O53">
            <v>0.2099999999999999</v>
          </cell>
        </row>
        <row r="54">
          <cell r="A54" t="str">
            <v>MAKT532302</v>
          </cell>
          <cell r="C54">
            <v>0</v>
          </cell>
          <cell r="D54" t="str">
            <v>MAKT532302</v>
          </cell>
          <cell r="E54" t="str">
            <v> Second U counterknife FRO 235</v>
          </cell>
          <cell r="G54">
            <v>65.55</v>
          </cell>
          <cell r="H54">
            <v>0.34</v>
          </cell>
          <cell r="I54">
            <v>43.26299999999999</v>
          </cell>
          <cell r="J54">
            <v>44.12825999999999</v>
          </cell>
          <cell r="K54">
            <v>58.837679999999985</v>
          </cell>
          <cell r="L54">
            <v>70.04485714285713</v>
          </cell>
          <cell r="M54">
            <v>11.207177142857141</v>
          </cell>
          <cell r="N54">
            <v>14.709419999999994</v>
          </cell>
          <cell r="O54">
            <v>0.20999999999999996</v>
          </cell>
        </row>
        <row r="55">
          <cell r="A55" t="str">
            <v>MAKT532303</v>
          </cell>
          <cell r="C55">
            <v>0</v>
          </cell>
          <cell r="D55" t="str">
            <v>MAKT532303</v>
          </cell>
          <cell r="E55" t="str">
            <v> Double skin + second U counterknife FRO 235</v>
          </cell>
          <cell r="G55">
            <v>134.805</v>
          </cell>
          <cell r="H55">
            <v>0.34</v>
          </cell>
          <cell r="I55">
            <v>88.9713</v>
          </cell>
          <cell r="J55">
            <v>90.750726</v>
          </cell>
          <cell r="K55">
            <v>121.000968</v>
          </cell>
          <cell r="L55">
            <v>144.04877142857143</v>
          </cell>
          <cell r="M55">
            <v>23.047803428571427</v>
          </cell>
          <cell r="N55">
            <v>30.250242</v>
          </cell>
          <cell r="O55">
            <v>0.21</v>
          </cell>
        </row>
        <row r="56">
          <cell r="A56" t="str">
            <v>MAKT532801</v>
          </cell>
          <cell r="C56">
            <v>0</v>
          </cell>
          <cell r="D56" t="str">
            <v>MAKT532801</v>
          </cell>
          <cell r="E56" t="str">
            <v> Double skin FRO 280</v>
          </cell>
          <cell r="G56">
            <v>135.85</v>
          </cell>
          <cell r="H56">
            <v>0.34</v>
          </cell>
          <cell r="I56">
            <v>89.66099999999999</v>
          </cell>
          <cell r="J56">
            <v>91.45421999999999</v>
          </cell>
          <cell r="K56">
            <v>121.93895999999998</v>
          </cell>
          <cell r="L56">
            <v>145.16542857142855</v>
          </cell>
          <cell r="M56">
            <v>23.22646857142857</v>
          </cell>
          <cell r="N56">
            <v>30.484739999999988</v>
          </cell>
          <cell r="O56">
            <v>0.20999999999999994</v>
          </cell>
        </row>
        <row r="57">
          <cell r="A57" t="str">
            <v>MAKT532802</v>
          </cell>
          <cell r="C57">
            <v>0</v>
          </cell>
          <cell r="D57" t="str">
            <v>MAKT532802</v>
          </cell>
          <cell r="E57" t="str">
            <v> Second U counterknife FRO 280</v>
          </cell>
          <cell r="G57">
            <v>71.25</v>
          </cell>
          <cell r="H57">
            <v>0.34</v>
          </cell>
          <cell r="I57">
            <v>47.02499999999999</v>
          </cell>
          <cell r="J57">
            <v>47.96549999999999</v>
          </cell>
          <cell r="K57">
            <v>63.953999999999986</v>
          </cell>
          <cell r="L57">
            <v>76.13571428571427</v>
          </cell>
          <cell r="M57">
            <v>12.181714285714285</v>
          </cell>
          <cell r="N57">
            <v>15.988499999999995</v>
          </cell>
          <cell r="O57">
            <v>0.20999999999999996</v>
          </cell>
        </row>
        <row r="58">
          <cell r="A58" t="str">
            <v>MAKT532803</v>
          </cell>
          <cell r="C58">
            <v>0</v>
          </cell>
          <cell r="D58" t="str">
            <v>MAKT532803</v>
          </cell>
          <cell r="E58" t="str">
            <v> Double skin + second U counterknife FRO 280</v>
          </cell>
          <cell r="G58">
            <v>160.93</v>
          </cell>
          <cell r="H58">
            <v>0.34</v>
          </cell>
          <cell r="I58">
            <v>106.21379999999999</v>
          </cell>
          <cell r="J58">
            <v>108.33807599999999</v>
          </cell>
          <cell r="K58">
            <v>144.45076799999998</v>
          </cell>
          <cell r="L58">
            <v>171.96519999999998</v>
          </cell>
          <cell r="M58">
            <v>27.514432</v>
          </cell>
          <cell r="N58">
            <v>36.112691999999996</v>
          </cell>
          <cell r="O58">
            <v>0.21</v>
          </cell>
        </row>
        <row r="59">
          <cell r="A59" t="str">
            <v>MAKT533201</v>
          </cell>
          <cell r="C59">
            <v>0</v>
          </cell>
          <cell r="D59" t="str">
            <v>MAKT533201</v>
          </cell>
          <cell r="E59" t="str">
            <v> Double skin FRO 325</v>
          </cell>
          <cell r="G59">
            <v>157.795</v>
          </cell>
          <cell r="H59">
            <v>0.34</v>
          </cell>
          <cell r="I59">
            <v>104.14469999999999</v>
          </cell>
          <cell r="J59">
            <v>106.22759399999998</v>
          </cell>
          <cell r="K59">
            <v>141.63679199999996</v>
          </cell>
          <cell r="L59">
            <v>168.61522857142853</v>
          </cell>
          <cell r="M59">
            <v>26.978436571428574</v>
          </cell>
          <cell r="N59">
            <v>35.409197999999975</v>
          </cell>
          <cell r="O59">
            <v>0.2099999999999999</v>
          </cell>
        </row>
        <row r="60">
          <cell r="A60" t="str">
            <v>MAKT533202</v>
          </cell>
          <cell r="C60">
            <v>0</v>
          </cell>
          <cell r="D60" t="str">
            <v>MAKT533202</v>
          </cell>
          <cell r="E60" t="str">
            <v> Second U counterknife FRO 325</v>
          </cell>
          <cell r="G60">
            <v>76</v>
          </cell>
          <cell r="H60">
            <v>0.34</v>
          </cell>
          <cell r="I60">
            <v>50.16</v>
          </cell>
          <cell r="J60">
            <v>51.163199999999996</v>
          </cell>
          <cell r="K60">
            <v>68.21759999999999</v>
          </cell>
          <cell r="L60">
            <v>81.21142857142857</v>
          </cell>
          <cell r="M60">
            <v>12.99382857142858</v>
          </cell>
          <cell r="N60">
            <v>17.054399999999994</v>
          </cell>
          <cell r="O60">
            <v>0.20999999999999994</v>
          </cell>
        </row>
        <row r="61">
          <cell r="A61" t="str">
            <v>MAKT533203</v>
          </cell>
          <cell r="C61">
            <v>0</v>
          </cell>
          <cell r="D61" t="str">
            <v>MAKT533203</v>
          </cell>
          <cell r="E61" t="str">
            <v> Double skin + second U counterknife FRO 320</v>
          </cell>
          <cell r="G61">
            <v>186.01</v>
          </cell>
          <cell r="H61">
            <v>0.34</v>
          </cell>
          <cell r="I61">
            <v>122.76659999999998</v>
          </cell>
          <cell r="J61">
            <v>125.22193199999998</v>
          </cell>
          <cell r="K61">
            <v>166.96257599999996</v>
          </cell>
          <cell r="L61">
            <v>198.76497142857139</v>
          </cell>
          <cell r="M61">
            <v>31.80239542857143</v>
          </cell>
          <cell r="N61">
            <v>41.740643999999975</v>
          </cell>
          <cell r="O61">
            <v>0.2099999999999999</v>
          </cell>
        </row>
        <row r="62">
          <cell r="A62" t="str">
            <v>MA5015H01</v>
          </cell>
          <cell r="B62" t="str">
            <v>FHP</v>
          </cell>
          <cell r="C62" t="str">
            <v>MA5015H01</v>
          </cell>
          <cell r="D62">
            <v>0</v>
          </cell>
          <cell r="E62" t="str">
            <v> FHP 155 Hammer blades</v>
          </cell>
          <cell r="F62" t="str">
            <v>stranový výkyvný mulčovač FHP 155 s rotorem osazeným kladivy</v>
          </cell>
          <cell r="G62">
            <v>6200</v>
          </cell>
          <cell r="H62">
            <v>0.34</v>
          </cell>
          <cell r="I62">
            <v>4091.9999999999995</v>
          </cell>
          <cell r="J62">
            <v>4173.839999999999</v>
          </cell>
          <cell r="K62">
            <v>5565.119999999999</v>
          </cell>
          <cell r="L62">
            <v>6625.142857142856</v>
          </cell>
          <cell r="M62">
            <v>1060.022857142857</v>
          </cell>
          <cell r="N62">
            <v>1391.2799999999997</v>
          </cell>
          <cell r="O62">
            <v>0.21</v>
          </cell>
        </row>
        <row r="63">
          <cell r="A63" t="str">
            <v>MA5015U01</v>
          </cell>
          <cell r="C63" t="str">
            <v>MA5015U01</v>
          </cell>
          <cell r="D63">
            <v>0</v>
          </cell>
          <cell r="E63" t="str">
            <v> FHP 155 Universal blades</v>
          </cell>
          <cell r="F63" t="str">
            <v>stranový výkyvný mulčovač FHP 155 s rotorem osazeným univerzálními "Y" noži</v>
          </cell>
          <cell r="G63">
            <v>6227</v>
          </cell>
          <cell r="H63">
            <v>0.34</v>
          </cell>
          <cell r="I63">
            <v>4109.82</v>
          </cell>
          <cell r="J63">
            <v>4192.0163999999995</v>
          </cell>
          <cell r="K63">
            <v>5589.355199999999</v>
          </cell>
          <cell r="L63">
            <v>6653.994285714285</v>
          </cell>
          <cell r="M63">
            <v>1064.639085714286</v>
          </cell>
          <cell r="N63">
            <v>1397.3387999999995</v>
          </cell>
          <cell r="O63">
            <v>0.20999999999999996</v>
          </cell>
        </row>
        <row r="64">
          <cell r="A64" t="str">
            <v>MA5015R01</v>
          </cell>
          <cell r="C64" t="str">
            <v>MA5015R01</v>
          </cell>
          <cell r="D64">
            <v>0</v>
          </cell>
          <cell r="E64" t="str">
            <v> FHP 155 Rock blades</v>
          </cell>
          <cell r="F64" t="str">
            <v>stranový výkyvný mulčovač FHP 155 s rotorem osazeným univerzálními "Y" noži na závěsech</v>
          </cell>
          <cell r="G64">
            <v>6253</v>
          </cell>
          <cell r="H64">
            <v>0.34</v>
          </cell>
          <cell r="I64">
            <v>4126.98</v>
          </cell>
          <cell r="J64">
            <v>4209.5196</v>
          </cell>
          <cell r="K64">
            <v>5612.692799999999</v>
          </cell>
          <cell r="L64">
            <v>6681.777142857142</v>
          </cell>
          <cell r="M64">
            <v>1069.0843428571434</v>
          </cell>
          <cell r="N64">
            <v>1403.1731999999993</v>
          </cell>
          <cell r="O64">
            <v>0.2099999999999999</v>
          </cell>
        </row>
        <row r="65">
          <cell r="A65" t="str">
            <v>MA5018H01</v>
          </cell>
          <cell r="C65" t="str">
            <v>MA5018H01</v>
          </cell>
          <cell r="D65">
            <v>0</v>
          </cell>
          <cell r="E65" t="str">
            <v> FHP 185 Hammer blades</v>
          </cell>
          <cell r="F65" t="str">
            <v>stranový výkyvný mulčovač FHP 185 s rotorem osazeným kladivy</v>
          </cell>
          <cell r="G65">
            <v>6540</v>
          </cell>
          <cell r="H65">
            <v>0.34</v>
          </cell>
          <cell r="I65">
            <v>4316.4</v>
          </cell>
          <cell r="J65">
            <v>4402.728</v>
          </cell>
          <cell r="K65">
            <v>5870.303999999999</v>
          </cell>
          <cell r="L65">
            <v>6988.457142857143</v>
          </cell>
          <cell r="M65">
            <v>1118.1531428571434</v>
          </cell>
          <cell r="N65">
            <v>1467.575999999999</v>
          </cell>
          <cell r="O65">
            <v>0.20999999999999988</v>
          </cell>
        </row>
        <row r="66">
          <cell r="A66" t="str">
            <v>MA5018U01</v>
          </cell>
          <cell r="C66" t="str">
            <v>MA5018U01</v>
          </cell>
          <cell r="D66">
            <v>0</v>
          </cell>
          <cell r="E66" t="str">
            <v> FHP 185 Universal blades</v>
          </cell>
          <cell r="F66" t="str">
            <v>stranový výkyvný mulčovač FHP 185 s rotorem osazeným univerzálními "Y" noži</v>
          </cell>
          <cell r="G66">
            <v>6593</v>
          </cell>
          <cell r="H66">
            <v>0.34</v>
          </cell>
          <cell r="I66">
            <v>4351.379999999999</v>
          </cell>
          <cell r="J66">
            <v>4438.4076</v>
          </cell>
          <cell r="K66">
            <v>5917.876799999999</v>
          </cell>
          <cell r="L66">
            <v>7045.091428571428</v>
          </cell>
          <cell r="M66">
            <v>1127.2146285714289</v>
          </cell>
          <cell r="N66">
            <v>1479.4691999999995</v>
          </cell>
          <cell r="O66">
            <v>0.20999999999999996</v>
          </cell>
        </row>
        <row r="67">
          <cell r="A67" t="str">
            <v>MA5018R01</v>
          </cell>
          <cell r="C67" t="str">
            <v>MA5018R01</v>
          </cell>
          <cell r="D67">
            <v>0</v>
          </cell>
          <cell r="E67" t="str">
            <v> FHP 185 Rock blades</v>
          </cell>
          <cell r="F67" t="str">
            <v>stranový výkyvný mulčovač FHP 185 s rotorem osazeným univerzálními "Y" noži na závěsech</v>
          </cell>
          <cell r="G67">
            <v>6646</v>
          </cell>
          <cell r="H67">
            <v>0.34</v>
          </cell>
          <cell r="I67">
            <v>4386.36</v>
          </cell>
          <cell r="J67">
            <v>4474.0872</v>
          </cell>
          <cell r="K67">
            <v>5965.4496</v>
          </cell>
          <cell r="L67">
            <v>7101.725714285714</v>
          </cell>
          <cell r="M67">
            <v>1136.2761142857144</v>
          </cell>
          <cell r="N67">
            <v>1491.3624</v>
          </cell>
          <cell r="O67">
            <v>0.21</v>
          </cell>
        </row>
        <row r="68">
          <cell r="A68" t="str">
            <v>MA5020H01</v>
          </cell>
          <cell r="C68" t="str">
            <v>MA5020H01</v>
          </cell>
          <cell r="D68">
            <v>0</v>
          </cell>
          <cell r="E68" t="str">
            <v> FHP 200 Hammer blades</v>
          </cell>
          <cell r="F68" t="str">
            <v>stranový výkyvný mulčovač FHP 200 s rotorem osazeným kladivy</v>
          </cell>
          <cell r="G68">
            <v>6758</v>
          </cell>
          <cell r="H68">
            <v>0.34</v>
          </cell>
          <cell r="I68">
            <v>4460.28</v>
          </cell>
          <cell r="J68">
            <v>4549.4856</v>
          </cell>
          <cell r="K68">
            <v>6065.9808</v>
          </cell>
          <cell r="L68">
            <v>7221.405714285715</v>
          </cell>
          <cell r="M68">
            <v>1155.4249142857143</v>
          </cell>
          <cell r="N68">
            <v>1516.4952000000003</v>
          </cell>
          <cell r="O68">
            <v>0.21000000000000002</v>
          </cell>
        </row>
        <row r="69">
          <cell r="A69" t="str">
            <v>MA5020U01</v>
          </cell>
          <cell r="C69" t="str">
            <v>MA5020U01</v>
          </cell>
          <cell r="D69">
            <v>0</v>
          </cell>
          <cell r="E69" t="str">
            <v> FHP 200 Universal blades</v>
          </cell>
          <cell r="F69" t="str">
            <v>stranový výkyvný mulčovač FHP 200 s rotorem osazeným univerzálními "Y" noži</v>
          </cell>
          <cell r="G69">
            <v>6838</v>
          </cell>
          <cell r="H69">
            <v>0.34</v>
          </cell>
          <cell r="I69">
            <v>4513.079999999999</v>
          </cell>
          <cell r="J69">
            <v>4603.341599999999</v>
          </cell>
          <cell r="K69">
            <v>6137.7887999999975</v>
          </cell>
          <cell r="L69">
            <v>7306.891428571426</v>
          </cell>
          <cell r="M69">
            <v>1169.1026285714288</v>
          </cell>
          <cell r="N69">
            <v>1534.4471999999987</v>
          </cell>
          <cell r="O69">
            <v>0.20999999999999988</v>
          </cell>
        </row>
        <row r="70">
          <cell r="A70" t="str">
            <v>MA5020R01</v>
          </cell>
          <cell r="C70" t="str">
            <v>MA5020R01</v>
          </cell>
          <cell r="D70">
            <v>0</v>
          </cell>
          <cell r="E70" t="str">
            <v> FHP 200 Rock blades</v>
          </cell>
          <cell r="F70" t="str">
            <v>stranový výkyvný mulčovač FHP 200 s rotorem osazeným univerzálními "Y" noži na závěsech</v>
          </cell>
          <cell r="G70">
            <v>6891</v>
          </cell>
          <cell r="H70">
            <v>0.34</v>
          </cell>
          <cell r="I70">
            <v>4548.0599999999995</v>
          </cell>
          <cell r="J70">
            <v>4639.021199999999</v>
          </cell>
          <cell r="K70">
            <v>6185.361599999998</v>
          </cell>
          <cell r="L70">
            <v>7363.525714285713</v>
          </cell>
          <cell r="M70">
            <v>1178.1641142857143</v>
          </cell>
          <cell r="N70">
            <v>1546.3403999999991</v>
          </cell>
          <cell r="O70">
            <v>0.20999999999999994</v>
          </cell>
        </row>
        <row r="71">
          <cell r="A71" t="str">
            <v>MA0005E687</v>
          </cell>
          <cell r="C71">
            <v>0</v>
          </cell>
          <cell r="D71" t="str">
            <v>MA0005E687</v>
          </cell>
          <cell r="E71" t="str">
            <v>pto-shaft 1 3/8 6-spline</v>
          </cell>
          <cell r="F71" t="str">
            <v>Kloubový hřídel 1 3/8 6 drážek</v>
          </cell>
          <cell r="G71">
            <v>0.01</v>
          </cell>
          <cell r="H71">
            <v>0.34</v>
          </cell>
          <cell r="I71">
            <v>0.006599999999999999</v>
          </cell>
          <cell r="J71">
            <v>0.006731999999999999</v>
          </cell>
          <cell r="K71">
            <v>0.008975999999999998</v>
          </cell>
          <cell r="L71">
            <v>0.010685714285714284</v>
          </cell>
          <cell r="M71">
            <v>0.0017097142857142866</v>
          </cell>
          <cell r="N71">
            <v>0.0022439999999999986</v>
          </cell>
          <cell r="O71">
            <v>0.20999999999999988</v>
          </cell>
        </row>
        <row r="72">
          <cell r="A72" t="str">
            <v>MA0005ED001</v>
          </cell>
          <cell r="C72">
            <v>0</v>
          </cell>
          <cell r="D72" t="str">
            <v>MA0005ED001</v>
          </cell>
          <cell r="E72" t="str">
            <v>pto-shaft 1 3/8 6-spline double join homocinetic</v>
          </cell>
          <cell r="F72" t="str">
            <v>Kloubový hřídel 1 3/8 6 drážek s dvojitým homokinetickým kloubem</v>
          </cell>
          <cell r="G72">
            <v>1026</v>
          </cell>
          <cell r="H72">
            <v>0.34</v>
          </cell>
          <cell r="I72">
            <v>677.16</v>
          </cell>
          <cell r="J72">
            <v>690.7031999999999</v>
          </cell>
          <cell r="K72">
            <v>920.9375999999999</v>
          </cell>
          <cell r="L72">
            <v>1096.3542857142857</v>
          </cell>
          <cell r="M72">
            <v>175.4166857142858</v>
          </cell>
          <cell r="N72">
            <v>230.23439999999994</v>
          </cell>
          <cell r="O72">
            <v>0.20999999999999996</v>
          </cell>
        </row>
        <row r="73">
          <cell r="A73" t="str">
            <v>MAKT521503</v>
          </cell>
          <cell r="C73">
            <v>0</v>
          </cell>
          <cell r="D73" t="str">
            <v>MAKT521503</v>
          </cell>
          <cell r="E73" t="str">
            <v> 2nd counter knife 155</v>
          </cell>
          <cell r="F73" t="str">
            <v>druhé protiostří pro FHP 155</v>
          </cell>
          <cell r="G73">
            <v>136</v>
          </cell>
          <cell r="H73">
            <v>0.34</v>
          </cell>
          <cell r="I73">
            <v>89.75999999999999</v>
          </cell>
          <cell r="J73">
            <v>91.5552</v>
          </cell>
          <cell r="K73">
            <v>122.07359999999998</v>
          </cell>
          <cell r="L73">
            <v>145.32571428571427</v>
          </cell>
          <cell r="M73">
            <v>23.252114285714285</v>
          </cell>
          <cell r="N73">
            <v>30.518399999999986</v>
          </cell>
          <cell r="O73">
            <v>0.20999999999999994</v>
          </cell>
        </row>
        <row r="74">
          <cell r="A74" t="str">
            <v>MAKT521803</v>
          </cell>
          <cell r="C74">
            <v>0</v>
          </cell>
          <cell r="D74" t="str">
            <v>MAKT521803</v>
          </cell>
          <cell r="E74" t="str">
            <v> 2nd counter knife 185</v>
          </cell>
          <cell r="F74" t="str">
            <v>druhé protiostří pro FHP 185</v>
          </cell>
          <cell r="G74">
            <v>152</v>
          </cell>
          <cell r="H74">
            <v>0.34</v>
          </cell>
          <cell r="I74">
            <v>100.32</v>
          </cell>
          <cell r="J74">
            <v>102.32639999999999</v>
          </cell>
          <cell r="K74">
            <v>136.43519999999998</v>
          </cell>
          <cell r="L74">
            <v>162.42285714285714</v>
          </cell>
          <cell r="M74">
            <v>25.98765714285716</v>
          </cell>
          <cell r="N74">
            <v>34.10879999999999</v>
          </cell>
          <cell r="O74">
            <v>0.20999999999999994</v>
          </cell>
        </row>
        <row r="75">
          <cell r="A75" t="str">
            <v>MAKT522003</v>
          </cell>
          <cell r="C75">
            <v>0</v>
          </cell>
          <cell r="D75" t="str">
            <v>MAKT522003</v>
          </cell>
          <cell r="E75" t="str">
            <v> 2nd counter knife 200</v>
          </cell>
          <cell r="F75" t="str">
            <v>druhé protiostří pro FHP 200</v>
          </cell>
          <cell r="G75">
            <v>187</v>
          </cell>
          <cell r="H75">
            <v>0.34</v>
          </cell>
          <cell r="I75">
            <v>123.41999999999999</v>
          </cell>
          <cell r="J75">
            <v>125.88839999999999</v>
          </cell>
          <cell r="K75">
            <v>167.85119999999998</v>
          </cell>
          <cell r="L75">
            <v>199.82285714285712</v>
          </cell>
          <cell r="M75">
            <v>31.97165714285714</v>
          </cell>
          <cell r="N75">
            <v>41.96279999999999</v>
          </cell>
          <cell r="O75">
            <v>0.20999999999999996</v>
          </cell>
        </row>
        <row r="76">
          <cell r="A76" t="str">
            <v>MAKT501502</v>
          </cell>
          <cell r="C76">
            <v>0</v>
          </cell>
          <cell r="D76" t="str">
            <v>MAKT501502</v>
          </cell>
          <cell r="E76" t="str">
            <v>Warning panel FHP 155</v>
          </cell>
          <cell r="F76" t="str">
            <v>výstražné desky FHP 155</v>
          </cell>
          <cell r="G76">
            <v>110</v>
          </cell>
          <cell r="H76">
            <v>0.34</v>
          </cell>
          <cell r="I76">
            <v>72.6</v>
          </cell>
          <cell r="J76">
            <v>74.05199999999999</v>
          </cell>
          <cell r="K76">
            <v>98.73599999999999</v>
          </cell>
          <cell r="L76">
            <v>117.54285714285713</v>
          </cell>
          <cell r="M76">
            <v>18.80685714285714</v>
          </cell>
          <cell r="N76">
            <v>24.683999999999997</v>
          </cell>
          <cell r="O76">
            <v>0.21</v>
          </cell>
        </row>
        <row r="77">
          <cell r="A77" t="str">
            <v>MAKT501802</v>
          </cell>
          <cell r="C77">
            <v>0</v>
          </cell>
          <cell r="D77" t="str">
            <v>MAKT501802</v>
          </cell>
          <cell r="E77" t="str">
            <v>Warning panel FHP 185</v>
          </cell>
          <cell r="F77" t="str">
            <v>výstražné desky FHP 185</v>
          </cell>
          <cell r="G77">
            <v>110</v>
          </cell>
          <cell r="H77">
            <v>0.34</v>
          </cell>
          <cell r="I77">
            <v>72.6</v>
          </cell>
          <cell r="J77">
            <v>74.05199999999999</v>
          </cell>
          <cell r="K77">
            <v>98.73599999999999</v>
          </cell>
          <cell r="L77">
            <v>117.54285714285713</v>
          </cell>
          <cell r="M77">
            <v>18.80685714285714</v>
          </cell>
          <cell r="N77">
            <v>24.683999999999997</v>
          </cell>
          <cell r="O77">
            <v>0.21</v>
          </cell>
        </row>
        <row r="78">
          <cell r="A78" t="str">
            <v>MAKT502002</v>
          </cell>
          <cell r="C78">
            <v>0</v>
          </cell>
          <cell r="D78" t="str">
            <v>MAKT502002</v>
          </cell>
          <cell r="E78" t="str">
            <v>Warning panel FHP 200</v>
          </cell>
          <cell r="F78" t="str">
            <v>výstražné desky FHP 200</v>
          </cell>
          <cell r="G78">
            <v>110</v>
          </cell>
          <cell r="H78">
            <v>0.34</v>
          </cell>
          <cell r="I78">
            <v>72.6</v>
          </cell>
          <cell r="J78">
            <v>74.05199999999999</v>
          </cell>
          <cell r="K78">
            <v>98.73599999999999</v>
          </cell>
          <cell r="L78">
            <v>117.54285714285713</v>
          </cell>
          <cell r="M78">
            <v>18.80685714285714</v>
          </cell>
          <cell r="N78">
            <v>24.683999999999997</v>
          </cell>
          <cell r="O78">
            <v>0.21</v>
          </cell>
        </row>
        <row r="79">
          <cell r="A79" t="str">
            <v>MAY0319A02</v>
          </cell>
          <cell r="B79" t="str">
            <v>FXN</v>
          </cell>
          <cell r="C79" t="str">
            <v>MAY0319A02</v>
          </cell>
          <cell r="D79">
            <v>0</v>
          </cell>
          <cell r="E79" t="str">
            <v>FXN 195 Universal blades</v>
          </cell>
          <cell r="G79">
            <v>4967.741935483869</v>
          </cell>
          <cell r="H79">
            <v>0.34</v>
          </cell>
          <cell r="I79">
            <v>3278.7096774193533</v>
          </cell>
          <cell r="J79">
            <v>3344.2838709677403</v>
          </cell>
          <cell r="K79">
            <v>4459.045161290321</v>
          </cell>
          <cell r="L79">
            <v>5308.387096774191</v>
          </cell>
          <cell r="M79">
            <v>849.3419354838707</v>
          </cell>
          <cell r="N79">
            <v>1114.7612903225804</v>
          </cell>
          <cell r="O79">
            <v>0.21000000000000005</v>
          </cell>
        </row>
        <row r="80">
          <cell r="A80" t="str">
            <v>MAY0319A01</v>
          </cell>
          <cell r="C80" t="str">
            <v>MAY0319A01</v>
          </cell>
          <cell r="D80">
            <v>0</v>
          </cell>
          <cell r="E80" t="str">
            <v>FXN 195 Hammer blades</v>
          </cell>
          <cell r="G80">
            <v>5115.037950664137</v>
          </cell>
          <cell r="H80">
            <v>0.34</v>
          </cell>
          <cell r="I80">
            <v>3375.92504743833</v>
          </cell>
          <cell r="J80">
            <v>3443.4435483870966</v>
          </cell>
          <cell r="K80">
            <v>4591.258064516129</v>
          </cell>
          <cell r="L80">
            <v>5465.783410138249</v>
          </cell>
          <cell r="M80">
            <v>874.5253456221199</v>
          </cell>
          <cell r="N80">
            <v>1147.8145161290322</v>
          </cell>
          <cell r="O80">
            <v>0.21</v>
          </cell>
        </row>
        <row r="81">
          <cell r="A81" t="str">
            <v>MAY0323A02</v>
          </cell>
          <cell r="C81" t="str">
            <v>MAY0323A02</v>
          </cell>
          <cell r="D81">
            <v>0</v>
          </cell>
          <cell r="E81" t="str">
            <v>FXN 235 Universal blades</v>
          </cell>
          <cell r="G81">
            <v>5310.602466793169</v>
          </cell>
          <cell r="H81">
            <v>0.34</v>
          </cell>
          <cell r="I81">
            <v>3504.997628083491</v>
          </cell>
          <cell r="J81">
            <v>3575.0975806451606</v>
          </cell>
          <cell r="K81">
            <v>4766.796774193547</v>
          </cell>
          <cell r="L81">
            <v>5674.758064516128</v>
          </cell>
          <cell r="M81">
            <v>907.9612903225807</v>
          </cell>
          <cell r="N81">
            <v>1191.6991935483866</v>
          </cell>
          <cell r="O81">
            <v>0.20999999999999994</v>
          </cell>
        </row>
        <row r="82">
          <cell r="A82" t="str">
            <v>MAY0323A01</v>
          </cell>
          <cell r="C82" t="str">
            <v>MAY0323A01</v>
          </cell>
          <cell r="D82">
            <v>0</v>
          </cell>
          <cell r="E82" t="str">
            <v>FXN 235 Hammer blades</v>
          </cell>
          <cell r="G82">
            <v>5580.645161290322</v>
          </cell>
          <cell r="H82">
            <v>0.34</v>
          </cell>
          <cell r="I82">
            <v>3683.2258064516122</v>
          </cell>
          <cell r="J82">
            <v>3756.8903225806444</v>
          </cell>
          <cell r="K82">
            <v>5009.1870967741925</v>
          </cell>
          <cell r="L82">
            <v>5963.317972350229</v>
          </cell>
          <cell r="M82">
            <v>954.1308755760365</v>
          </cell>
          <cell r="N82">
            <v>1252.2967741935481</v>
          </cell>
          <cell r="O82">
            <v>0.21000000000000002</v>
          </cell>
        </row>
        <row r="83">
          <cell r="A83" t="str">
            <v>MAY0328A02</v>
          </cell>
          <cell r="C83" t="str">
            <v>MAY0328A02</v>
          </cell>
          <cell r="D83">
            <v>0</v>
          </cell>
          <cell r="E83" t="str">
            <v>FXN 280 Universal blades</v>
          </cell>
          <cell r="G83">
            <v>5750.830170777987</v>
          </cell>
          <cell r="H83">
            <v>0.34</v>
          </cell>
          <cell r="I83">
            <v>3795.5479127134713</v>
          </cell>
          <cell r="J83">
            <v>3871.458870967741</v>
          </cell>
          <cell r="K83">
            <v>5161.945161290321</v>
          </cell>
          <cell r="L83">
            <v>6145.172811059906</v>
          </cell>
          <cell r="M83">
            <v>983.2276497695848</v>
          </cell>
          <cell r="N83">
            <v>1290.4862903225803</v>
          </cell>
          <cell r="O83">
            <v>0.21000000000000002</v>
          </cell>
        </row>
        <row r="84">
          <cell r="A84" t="str">
            <v>MAY0328A01</v>
          </cell>
          <cell r="C84" t="str">
            <v>MAY0328A01</v>
          </cell>
          <cell r="D84">
            <v>0</v>
          </cell>
          <cell r="E84" t="str">
            <v>FXN 280 Hammer blades</v>
          </cell>
          <cell r="G84">
            <v>6069.971537001897</v>
          </cell>
          <cell r="H84">
            <v>0.34</v>
          </cell>
          <cell r="I84">
            <v>4006.1812144212513</v>
          </cell>
          <cell r="J84">
            <v>4086.3048387096765</v>
          </cell>
          <cell r="K84">
            <v>5448.406451612902</v>
          </cell>
          <cell r="L84">
            <v>6486.198156682026</v>
          </cell>
          <cell r="M84">
            <v>1037.791705069124</v>
          </cell>
          <cell r="N84">
            <v>1362.1016129032255</v>
          </cell>
          <cell r="O84">
            <v>0.21000000000000002</v>
          </cell>
        </row>
        <row r="85">
          <cell r="A85" t="str">
            <v>MAY0332A02</v>
          </cell>
          <cell r="C85" t="str">
            <v>MAY0332A02</v>
          </cell>
          <cell r="D85">
            <v>0</v>
          </cell>
          <cell r="E85" t="str">
            <v>FXN 320 Universal blades</v>
          </cell>
          <cell r="G85">
            <v>6485.6499051233395</v>
          </cell>
          <cell r="H85">
            <v>0.34</v>
          </cell>
          <cell r="I85">
            <v>4280.528937381404</v>
          </cell>
          <cell r="J85">
            <v>4366.139516129032</v>
          </cell>
          <cell r="K85">
            <v>5821.51935483871</v>
          </cell>
          <cell r="L85">
            <v>6930.380184331797</v>
          </cell>
          <cell r="M85">
            <v>1108.8608294930873</v>
          </cell>
          <cell r="N85">
            <v>1455.3798387096776</v>
          </cell>
          <cell r="O85">
            <v>0.21000000000000005</v>
          </cell>
        </row>
        <row r="86">
          <cell r="A86" t="str">
            <v>MAY0332A01</v>
          </cell>
          <cell r="C86" t="str">
            <v>MAY0332A01</v>
          </cell>
          <cell r="D86">
            <v>0</v>
          </cell>
          <cell r="E86" t="str">
            <v>FXN 320 Hammer blades</v>
          </cell>
          <cell r="G86">
            <v>6755.692599620493</v>
          </cell>
          <cell r="H86">
            <v>0.34</v>
          </cell>
          <cell r="I86">
            <v>4458.757115749525</v>
          </cell>
          <cell r="J86">
            <v>4547.932258064516</v>
          </cell>
          <cell r="K86">
            <v>6063.909677419354</v>
          </cell>
          <cell r="L86">
            <v>7218.940092165898</v>
          </cell>
          <cell r="M86">
            <v>1155.030414746544</v>
          </cell>
          <cell r="N86">
            <v>1515.9774193548383</v>
          </cell>
          <cell r="O86">
            <v>0.20999999999999996</v>
          </cell>
        </row>
        <row r="87">
          <cell r="A87" t="str">
            <v>MA00055E809</v>
          </cell>
          <cell r="C87">
            <v>0</v>
          </cell>
          <cell r="D87" t="str">
            <v>MA00055E809</v>
          </cell>
          <cell r="E87" t="str">
            <v>pto-shaft 1 3/8 6-spline</v>
          </cell>
          <cell r="G87">
            <v>0.01</v>
          </cell>
          <cell r="H87">
            <v>0.34</v>
          </cell>
          <cell r="I87">
            <v>0.006599999999999999</v>
          </cell>
          <cell r="J87">
            <v>0.006731999999999999</v>
          </cell>
          <cell r="K87">
            <v>0.008975999999999998</v>
          </cell>
          <cell r="L87">
            <v>0.010685714285714284</v>
          </cell>
          <cell r="M87">
            <v>0.0017097142857142866</v>
          </cell>
          <cell r="N87">
            <v>0.0022439999999999986</v>
          </cell>
          <cell r="O87">
            <v>0.20999999999999988</v>
          </cell>
        </row>
        <row r="88">
          <cell r="A88" t="str">
            <v>MAY0319C03</v>
          </cell>
          <cell r="D88" t="str">
            <v>MAY0319C03</v>
          </cell>
          <cell r="E88" t="str">
            <v>Bolted double skin FXN 195</v>
          </cell>
          <cell r="G88">
            <v>137</v>
          </cell>
          <cell r="H88">
            <v>0.34</v>
          </cell>
          <cell r="I88">
            <v>90.41999999999999</v>
          </cell>
          <cell r="J88">
            <v>92.2284</v>
          </cell>
          <cell r="K88">
            <v>122.97119999999998</v>
          </cell>
          <cell r="L88">
            <v>146.3942857142857</v>
          </cell>
          <cell r="M88">
            <v>23.42308571428572</v>
          </cell>
          <cell r="N88">
            <v>30.74279999999999</v>
          </cell>
          <cell r="O88">
            <v>0.20999999999999994</v>
          </cell>
        </row>
        <row r="89">
          <cell r="A89" t="str">
            <v>MAY0323C03</v>
          </cell>
          <cell r="D89" t="str">
            <v>MAY0323C03</v>
          </cell>
          <cell r="E89" t="str">
            <v>Bolted double skin FXN 235</v>
          </cell>
          <cell r="G89">
            <v>169</v>
          </cell>
          <cell r="H89">
            <v>0.34</v>
          </cell>
          <cell r="I89">
            <v>111.53999999999999</v>
          </cell>
          <cell r="J89">
            <v>113.7708</v>
          </cell>
          <cell r="K89">
            <v>151.69439999999997</v>
          </cell>
          <cell r="L89">
            <v>180.5885714285714</v>
          </cell>
          <cell r="M89">
            <v>28.89417142857144</v>
          </cell>
          <cell r="N89">
            <v>37.92359999999998</v>
          </cell>
          <cell r="O89">
            <v>0.2099999999999999</v>
          </cell>
        </row>
        <row r="90">
          <cell r="A90" t="str">
            <v>MAY0328C03</v>
          </cell>
          <cell r="D90" t="str">
            <v>MAY0328C03</v>
          </cell>
          <cell r="E90" t="str">
            <v>Bolted double skin FXN 280</v>
          </cell>
          <cell r="G90">
            <v>194</v>
          </cell>
          <cell r="H90">
            <v>0.34</v>
          </cell>
          <cell r="I90">
            <v>128.04</v>
          </cell>
          <cell r="J90">
            <v>130.6008</v>
          </cell>
          <cell r="K90">
            <v>174.1344</v>
          </cell>
          <cell r="L90">
            <v>207.30285714285714</v>
          </cell>
          <cell r="M90">
            <v>33.168457142857136</v>
          </cell>
          <cell r="N90">
            <v>43.53360000000001</v>
          </cell>
          <cell r="O90">
            <v>0.21000000000000005</v>
          </cell>
        </row>
        <row r="91">
          <cell r="A91" t="str">
            <v>MAY0332C03</v>
          </cell>
          <cell r="D91" t="str">
            <v>MAY0332C03</v>
          </cell>
          <cell r="E91" t="str">
            <v>Bolted double skin FXN 320</v>
          </cell>
          <cell r="G91">
            <v>221</v>
          </cell>
          <cell r="H91">
            <v>0.34</v>
          </cell>
          <cell r="I91">
            <v>145.85999999999999</v>
          </cell>
          <cell r="J91">
            <v>148.7772</v>
          </cell>
          <cell r="K91">
            <v>198.36959999999996</v>
          </cell>
          <cell r="L91">
            <v>236.1542857142857</v>
          </cell>
          <cell r="M91">
            <v>37.78468571428573</v>
          </cell>
          <cell r="N91">
            <v>49.59239999999997</v>
          </cell>
          <cell r="O91">
            <v>0.20999999999999988</v>
          </cell>
        </row>
        <row r="92">
          <cell r="A92" t="str">
            <v>MAY0319C04</v>
          </cell>
          <cell r="D92" t="str">
            <v>MAY0319C04</v>
          </cell>
          <cell r="E92" t="str">
            <v>Counterknife FXN 195</v>
          </cell>
          <cell r="G92">
            <v>99</v>
          </cell>
          <cell r="H92">
            <v>0.34</v>
          </cell>
          <cell r="I92">
            <v>65.33999999999999</v>
          </cell>
          <cell r="J92">
            <v>66.64679999999998</v>
          </cell>
          <cell r="K92">
            <v>88.86239999999998</v>
          </cell>
          <cell r="L92">
            <v>105.7885714285714</v>
          </cell>
          <cell r="M92">
            <v>16.926171428571422</v>
          </cell>
          <cell r="N92">
            <v>22.215599999999995</v>
          </cell>
          <cell r="O92">
            <v>0.21</v>
          </cell>
        </row>
        <row r="93">
          <cell r="A93" t="str">
            <v>MAY0323C04</v>
          </cell>
          <cell r="D93" t="str">
            <v>MAY0323C04</v>
          </cell>
          <cell r="E93" t="str">
            <v>Counterknife FXN 235</v>
          </cell>
          <cell r="G93">
            <v>107</v>
          </cell>
          <cell r="H93">
            <v>0.34</v>
          </cell>
          <cell r="I93">
            <v>70.61999999999999</v>
          </cell>
          <cell r="J93">
            <v>72.0324</v>
          </cell>
          <cell r="K93">
            <v>96.04319999999998</v>
          </cell>
          <cell r="L93">
            <v>114.33714285714285</v>
          </cell>
          <cell r="M93">
            <v>18.293942857142866</v>
          </cell>
          <cell r="N93">
            <v>24.01079999999999</v>
          </cell>
          <cell r="O93">
            <v>0.2099999999999999</v>
          </cell>
        </row>
        <row r="94">
          <cell r="A94" t="str">
            <v>MAY0328C04</v>
          </cell>
          <cell r="D94" t="str">
            <v>MAY0328C04</v>
          </cell>
          <cell r="E94" t="str">
            <v>Counterknife FXN 280</v>
          </cell>
          <cell r="G94">
            <v>118</v>
          </cell>
          <cell r="H94">
            <v>0.34</v>
          </cell>
          <cell r="I94">
            <v>77.88</v>
          </cell>
          <cell r="J94">
            <v>79.4376</v>
          </cell>
          <cell r="K94">
            <v>105.91680000000001</v>
          </cell>
          <cell r="L94">
            <v>126.09142857142858</v>
          </cell>
          <cell r="M94">
            <v>20.17462857142857</v>
          </cell>
          <cell r="N94">
            <v>26.479200000000006</v>
          </cell>
          <cell r="O94">
            <v>0.21000000000000002</v>
          </cell>
        </row>
        <row r="95">
          <cell r="A95" t="str">
            <v>MAY0332C04</v>
          </cell>
          <cell r="D95" t="str">
            <v>MAY0332C04</v>
          </cell>
          <cell r="E95" t="str">
            <v>Counterknife FXN 320</v>
          </cell>
          <cell r="G95">
            <v>131</v>
          </cell>
          <cell r="H95">
            <v>0.34</v>
          </cell>
          <cell r="I95">
            <v>86.46</v>
          </cell>
          <cell r="J95">
            <v>88.1892</v>
          </cell>
          <cell r="K95">
            <v>117.5856</v>
          </cell>
          <cell r="L95">
            <v>139.98285714285714</v>
          </cell>
          <cell r="M95">
            <v>22.397257142857143</v>
          </cell>
          <cell r="N95">
            <v>29.3964</v>
          </cell>
          <cell r="O95">
            <v>0.21</v>
          </cell>
        </row>
        <row r="96">
          <cell r="A96" t="str">
            <v>MAY0319C05</v>
          </cell>
          <cell r="C96">
            <v>0</v>
          </cell>
          <cell r="D96" t="str">
            <v>MAY0319C05</v>
          </cell>
          <cell r="E96" t="str">
            <v>Roller kit FXN 195</v>
          </cell>
          <cell r="G96">
            <v>626</v>
          </cell>
          <cell r="H96">
            <v>0.34</v>
          </cell>
          <cell r="I96">
            <v>413.15999999999997</v>
          </cell>
          <cell r="J96">
            <v>421.42319999999995</v>
          </cell>
          <cell r="K96">
            <v>561.8975999999999</v>
          </cell>
          <cell r="L96">
            <v>668.9257142857142</v>
          </cell>
          <cell r="M96">
            <v>107.02811428571431</v>
          </cell>
          <cell r="N96">
            <v>140.47439999999995</v>
          </cell>
          <cell r="O96">
            <v>0.20999999999999994</v>
          </cell>
        </row>
        <row r="97">
          <cell r="A97" t="str">
            <v>MAY0323C05</v>
          </cell>
          <cell r="C97">
            <v>0</v>
          </cell>
          <cell r="D97" t="str">
            <v>MAY0323C05</v>
          </cell>
          <cell r="E97" t="str">
            <v>Roller kit FXN 230</v>
          </cell>
          <cell r="G97">
            <v>672</v>
          </cell>
          <cell r="H97">
            <v>0.34</v>
          </cell>
          <cell r="I97">
            <v>443.5199999999999</v>
          </cell>
          <cell r="J97">
            <v>452.39039999999994</v>
          </cell>
          <cell r="K97">
            <v>603.1872</v>
          </cell>
          <cell r="L97">
            <v>718.0799999999999</v>
          </cell>
          <cell r="M97">
            <v>114.89279999999997</v>
          </cell>
          <cell r="N97">
            <v>150.79680000000002</v>
          </cell>
          <cell r="O97">
            <v>0.21000000000000005</v>
          </cell>
        </row>
        <row r="98">
          <cell r="A98" t="str">
            <v>MAY0328C05</v>
          </cell>
          <cell r="C98">
            <v>0</v>
          </cell>
          <cell r="D98" t="str">
            <v>MAY0328C05</v>
          </cell>
          <cell r="E98" t="str">
            <v>Roller kit FXN 280</v>
          </cell>
          <cell r="G98">
            <v>724</v>
          </cell>
          <cell r="H98">
            <v>0.34</v>
          </cell>
          <cell r="I98">
            <v>477.8399999999999</v>
          </cell>
          <cell r="J98">
            <v>487.3967999999999</v>
          </cell>
          <cell r="K98">
            <v>649.8623999999999</v>
          </cell>
          <cell r="L98">
            <v>773.6457142857141</v>
          </cell>
          <cell r="M98">
            <v>123.78331428571425</v>
          </cell>
          <cell r="N98">
            <v>162.46559999999994</v>
          </cell>
          <cell r="O98">
            <v>0.20999999999999996</v>
          </cell>
        </row>
        <row r="99">
          <cell r="A99" t="str">
            <v>MAY0332C05</v>
          </cell>
          <cell r="C99">
            <v>0</v>
          </cell>
          <cell r="D99" t="str">
            <v>MAY0332C05</v>
          </cell>
          <cell r="E99" t="str">
            <v>Roller kit FXN 320</v>
          </cell>
          <cell r="G99">
            <v>778</v>
          </cell>
          <cell r="H99">
            <v>0.34</v>
          </cell>
          <cell r="I99">
            <v>513.4799999999999</v>
          </cell>
          <cell r="J99">
            <v>523.7495999999999</v>
          </cell>
          <cell r="K99">
            <v>698.3327999999998</v>
          </cell>
          <cell r="L99">
            <v>831.3485714285712</v>
          </cell>
          <cell r="M99">
            <v>133.01577142857138</v>
          </cell>
          <cell r="N99">
            <v>174.58319999999992</v>
          </cell>
          <cell r="O99">
            <v>0.20999999999999996</v>
          </cell>
        </row>
        <row r="100">
          <cell r="A100" t="str">
            <v>MAY0300C02</v>
          </cell>
          <cell r="C100">
            <v>0</v>
          </cell>
          <cell r="D100" t="str">
            <v>MAY0300C02</v>
          </cell>
          <cell r="E100" t="str">
            <v>Wheels kit 10/8.0x12.8</v>
          </cell>
          <cell r="G100">
            <v>970</v>
          </cell>
          <cell r="H100">
            <v>0.34</v>
          </cell>
          <cell r="I100">
            <v>640.1999999999999</v>
          </cell>
          <cell r="J100">
            <v>653.0039999999999</v>
          </cell>
          <cell r="K100">
            <v>870.6719999999998</v>
          </cell>
          <cell r="L100">
            <v>1036.5142857142855</v>
          </cell>
          <cell r="M100">
            <v>165.8422857142857</v>
          </cell>
          <cell r="N100">
            <v>217.6679999999999</v>
          </cell>
          <cell r="O100">
            <v>0.20999999999999994</v>
          </cell>
        </row>
        <row r="101">
          <cell r="A101" t="str">
            <v>MAY0300C06</v>
          </cell>
          <cell r="C101">
            <v>0</v>
          </cell>
          <cell r="D101" t="str">
            <v>MAY0300C06</v>
          </cell>
          <cell r="E101" t="str">
            <v>Mechanical hours counter </v>
          </cell>
          <cell r="G101">
            <v>228</v>
          </cell>
          <cell r="H101">
            <v>0.34</v>
          </cell>
          <cell r="I101">
            <v>150.48</v>
          </cell>
          <cell r="J101">
            <v>153.4896</v>
          </cell>
          <cell r="K101">
            <v>204.65279999999998</v>
          </cell>
          <cell r="L101">
            <v>243.6342857142857</v>
          </cell>
          <cell r="M101">
            <v>38.981485714285725</v>
          </cell>
          <cell r="N101">
            <v>51.16319999999999</v>
          </cell>
          <cell r="O101">
            <v>0.20999999999999996</v>
          </cell>
        </row>
        <row r="102">
          <cell r="A102" t="str">
            <v>MAY0300C01</v>
          </cell>
          <cell r="C102">
            <v>0</v>
          </cell>
          <cell r="D102" t="str">
            <v>MAY0300C01</v>
          </cell>
          <cell r="E102" t="str">
            <v>Warning panel + light kit</v>
          </cell>
          <cell r="G102">
            <v>221</v>
          </cell>
          <cell r="H102">
            <v>0.34</v>
          </cell>
          <cell r="I102">
            <v>145.85999999999999</v>
          </cell>
          <cell r="J102">
            <v>148.7772</v>
          </cell>
          <cell r="K102">
            <v>198.36959999999996</v>
          </cell>
          <cell r="L102">
            <v>236.1542857142857</v>
          </cell>
          <cell r="M102">
            <v>37.78468571428573</v>
          </cell>
          <cell r="N102">
            <v>49.59239999999997</v>
          </cell>
          <cell r="O102">
            <v>0.20999999999999988</v>
          </cell>
        </row>
        <row r="103">
          <cell r="A103" t="str">
            <v>MAY0223A02</v>
          </cell>
          <cell r="B103" t="str">
            <v>FRH</v>
          </cell>
          <cell r="C103" t="str">
            <v>MAY0223A02</v>
          </cell>
          <cell r="E103" t="str">
            <v>FRH 235 Universal blades</v>
          </cell>
          <cell r="F103" t="str">
            <v>mulčovač FRH 235 s rotorem osazeným univerzálními "Y" noži</v>
          </cell>
          <cell r="G103">
            <v>6136.635944700461</v>
          </cell>
          <cell r="H103">
            <v>0.34</v>
          </cell>
          <cell r="I103">
            <v>4050.1797235023037</v>
          </cell>
          <cell r="J103">
            <v>4131.18331797235</v>
          </cell>
          <cell r="K103">
            <v>5508.244423963133</v>
          </cell>
          <cell r="L103">
            <v>6557.433838051349</v>
          </cell>
          <cell r="M103">
            <v>1049.189414088216</v>
          </cell>
          <cell r="N103">
            <v>1377.0611059907833</v>
          </cell>
          <cell r="O103">
            <v>0.21</v>
          </cell>
        </row>
        <row r="104">
          <cell r="A104" t="str">
            <v>MAY0223A01</v>
          </cell>
          <cell r="C104" t="str">
            <v>MAY0223A01</v>
          </cell>
          <cell r="E104" t="str">
            <v>FRH 235 Hammer blades</v>
          </cell>
          <cell r="F104" t="str">
            <v>mulčovač FRH 320 s rotorem osazeným "H" kladivy</v>
          </cell>
          <cell r="G104">
            <v>6088.940092165899</v>
          </cell>
          <cell r="H104">
            <v>0.34</v>
          </cell>
          <cell r="I104">
            <v>4018.700460829493</v>
          </cell>
          <cell r="J104">
            <v>4099.074470046083</v>
          </cell>
          <cell r="K104">
            <v>5465.43262672811</v>
          </cell>
          <cell r="L104">
            <v>6506.46741277156</v>
          </cell>
          <cell r="M104">
            <v>1041.0347860434495</v>
          </cell>
          <cell r="N104">
            <v>1366.3581566820276</v>
          </cell>
          <cell r="O104">
            <v>0.21</v>
          </cell>
        </row>
        <row r="105">
          <cell r="A105" t="str">
            <v>MAY0228A02</v>
          </cell>
          <cell r="C105" t="str">
            <v>MAY0228A02</v>
          </cell>
          <cell r="E105" t="str">
            <v>FRH 280 Universal blades</v>
          </cell>
          <cell r="F105" t="str">
            <v>mulčovač FRH 280 s rotorem osazeným univerzálními "Y" noži</v>
          </cell>
          <cell r="G105">
            <v>6540.437788018433</v>
          </cell>
          <cell r="H105">
            <v>0.34</v>
          </cell>
          <cell r="I105">
            <v>4316.6889400921655</v>
          </cell>
          <cell r="J105">
            <v>4403.022718894009</v>
          </cell>
          <cell r="K105">
            <v>5870.696958525345</v>
          </cell>
          <cell r="L105">
            <v>6988.924950625411</v>
          </cell>
          <cell r="M105">
            <v>1118.2279921000663</v>
          </cell>
          <cell r="N105">
            <v>1467.6742396313357</v>
          </cell>
          <cell r="O105">
            <v>0.2099999999999999</v>
          </cell>
        </row>
        <row r="106">
          <cell r="A106" t="str">
            <v>MAY0228A01</v>
          </cell>
          <cell r="C106" t="str">
            <v>MAY0228A01</v>
          </cell>
          <cell r="E106" t="str">
            <v>FRH 280 Hammer blades</v>
          </cell>
          <cell r="F106" t="str">
            <v>mulčovač FRH 280 s rotorem osazeným "H" kladivy</v>
          </cell>
          <cell r="G106">
            <v>6483.202764976958</v>
          </cell>
          <cell r="H106">
            <v>0.34</v>
          </cell>
          <cell r="I106">
            <v>4278.913824884792</v>
          </cell>
          <cell r="J106">
            <v>4364.492101382488</v>
          </cell>
          <cell r="K106">
            <v>5819.3228018433165</v>
          </cell>
          <cell r="L106">
            <v>6927.765240289663</v>
          </cell>
          <cell r="M106">
            <v>1108.4424384463464</v>
          </cell>
          <cell r="N106">
            <v>1454.8307004608287</v>
          </cell>
          <cell r="O106">
            <v>0.2099999999999999</v>
          </cell>
        </row>
        <row r="107">
          <cell r="A107" t="str">
            <v>MAY0232A02</v>
          </cell>
          <cell r="C107" t="str">
            <v>MAY0232A02</v>
          </cell>
          <cell r="E107" t="str">
            <v>FRH 320 Universal blades</v>
          </cell>
          <cell r="F107" t="str">
            <v>mulčovač FRH 320 s rotorem osazeným univerzálními "Y" noži (dělený rotor 2x240)</v>
          </cell>
          <cell r="G107">
            <v>7182.718894009216</v>
          </cell>
          <cell r="H107">
            <v>0.34</v>
          </cell>
          <cell r="I107">
            <v>4740.594470046081</v>
          </cell>
          <cell r="J107">
            <v>4835.4063594470035</v>
          </cell>
          <cell r="K107">
            <v>6447.208479262671</v>
          </cell>
          <cell r="L107">
            <v>7675.248189598418</v>
          </cell>
          <cell r="M107">
            <v>1228.0397103357473</v>
          </cell>
          <cell r="N107">
            <v>1611.8021198156675</v>
          </cell>
          <cell r="O107">
            <v>0.20999999999999996</v>
          </cell>
        </row>
        <row r="108">
          <cell r="A108" t="str">
            <v>MAY0232A01</v>
          </cell>
          <cell r="C108" t="str">
            <v>MAY0232A01</v>
          </cell>
          <cell r="E108" t="str">
            <v>FRH 320 Hammer blades</v>
          </cell>
          <cell r="F108" t="str">
            <v>mulčovač FRH 320 s rotorem osazeným "H" kladivy (dělený rotor 2x240)</v>
          </cell>
          <cell r="G108">
            <v>7111.175115207374</v>
          </cell>
          <cell r="H108">
            <v>0.34</v>
          </cell>
          <cell r="I108">
            <v>4693.375576036866</v>
          </cell>
          <cell r="J108">
            <v>4787.243087557603</v>
          </cell>
          <cell r="K108">
            <v>6382.990783410137</v>
          </cell>
          <cell r="L108">
            <v>7598.798551678735</v>
          </cell>
          <cell r="M108">
            <v>1215.807768268598</v>
          </cell>
          <cell r="N108">
            <v>1595.747695852534</v>
          </cell>
          <cell r="O108">
            <v>0.20999999999999996</v>
          </cell>
        </row>
        <row r="109">
          <cell r="A109" t="str">
            <v>MA0005E712</v>
          </cell>
          <cell r="D109" t="str">
            <v>MA0005E712</v>
          </cell>
          <cell r="E109" t="str">
            <v>pto-shaft 1 3/8 6-spline</v>
          </cell>
          <cell r="F109" t="str">
            <v>kloubový hřídel 1 3/8 6 drážek</v>
          </cell>
          <cell r="G109">
            <v>0.01</v>
          </cell>
          <cell r="H109">
            <v>0.34</v>
          </cell>
          <cell r="I109">
            <v>0.006599999999999999</v>
          </cell>
          <cell r="J109">
            <v>0.006731999999999999</v>
          </cell>
          <cell r="K109">
            <v>0.008975999999999998</v>
          </cell>
          <cell r="L109">
            <v>0.010685714285714284</v>
          </cell>
          <cell r="M109">
            <v>0.0017097142857142866</v>
          </cell>
          <cell r="N109">
            <v>0.0022439999999999986</v>
          </cell>
          <cell r="O109">
            <v>0.20999999999999988</v>
          </cell>
        </row>
        <row r="110">
          <cell r="A110" t="str">
            <v>MAY0223C03</v>
          </cell>
          <cell r="D110" t="str">
            <v>MAY0223C03</v>
          </cell>
          <cell r="E110" t="str">
            <v>Bolted double skin FRH 235</v>
          </cell>
          <cell r="F110" t="str">
            <v>vnitřní výměnná vložka pláště pro FRH 235</v>
          </cell>
          <cell r="G110">
            <v>169</v>
          </cell>
          <cell r="H110">
            <v>0.34</v>
          </cell>
          <cell r="I110">
            <v>111.53999999999999</v>
          </cell>
          <cell r="J110">
            <v>113.7708</v>
          </cell>
          <cell r="K110">
            <v>151.69439999999997</v>
          </cell>
          <cell r="L110">
            <v>180.5885714285714</v>
          </cell>
          <cell r="M110">
            <v>28.89417142857144</v>
          </cell>
          <cell r="N110">
            <v>37.92359999999998</v>
          </cell>
          <cell r="O110">
            <v>0.2099999999999999</v>
          </cell>
        </row>
        <row r="111">
          <cell r="A111" t="str">
            <v>MAY0228C03</v>
          </cell>
          <cell r="D111" t="str">
            <v>MAY0228C03</v>
          </cell>
          <cell r="E111" t="str">
            <v>Bolted double skin FRH 280</v>
          </cell>
          <cell r="F111" t="str">
            <v>vnitřní výměnná vložka pláště pro FRH 280</v>
          </cell>
          <cell r="G111">
            <v>194</v>
          </cell>
          <cell r="H111">
            <v>0.34</v>
          </cell>
          <cell r="I111">
            <v>128.04</v>
          </cell>
          <cell r="J111">
            <v>130.6008</v>
          </cell>
          <cell r="K111">
            <v>174.1344</v>
          </cell>
          <cell r="L111">
            <v>207.30285714285714</v>
          </cell>
          <cell r="M111">
            <v>33.168457142857136</v>
          </cell>
          <cell r="N111">
            <v>43.53360000000001</v>
          </cell>
          <cell r="O111">
            <v>0.21000000000000005</v>
          </cell>
        </row>
        <row r="112">
          <cell r="A112" t="str">
            <v>MAY0232C03</v>
          </cell>
          <cell r="D112" t="str">
            <v>MAY0232C03</v>
          </cell>
          <cell r="E112" t="str">
            <v>Bolted double skin FRH 320</v>
          </cell>
          <cell r="F112" t="str">
            <v>vnitřní výměnná vložka pláště pro FRH 320</v>
          </cell>
          <cell r="G112">
            <v>221</v>
          </cell>
          <cell r="H112">
            <v>0.34</v>
          </cell>
          <cell r="I112">
            <v>145.85999999999999</v>
          </cell>
          <cell r="J112">
            <v>148.7772</v>
          </cell>
          <cell r="K112">
            <v>198.36959999999996</v>
          </cell>
          <cell r="L112">
            <v>236.1542857142857</v>
          </cell>
          <cell r="M112">
            <v>37.78468571428573</v>
          </cell>
          <cell r="N112">
            <v>49.59239999999997</v>
          </cell>
          <cell r="O112">
            <v>0.20999999999999988</v>
          </cell>
        </row>
        <row r="113">
          <cell r="A113" t="str">
            <v>MAY0223C04</v>
          </cell>
          <cell r="D113" t="str">
            <v>MAY0223C04</v>
          </cell>
          <cell r="E113" t="str">
            <v>Counterknife FRH 235</v>
          </cell>
          <cell r="F113" t="str">
            <v>protiostří pro FHR 235</v>
          </cell>
          <cell r="G113">
            <v>107</v>
          </cell>
          <cell r="H113">
            <v>0.34</v>
          </cell>
          <cell r="I113">
            <v>70.61999999999999</v>
          </cell>
          <cell r="J113">
            <v>72.0324</v>
          </cell>
          <cell r="K113">
            <v>96.04319999999998</v>
          </cell>
          <cell r="L113">
            <v>114.33714285714285</v>
          </cell>
          <cell r="M113">
            <v>18.293942857142866</v>
          </cell>
          <cell r="N113">
            <v>24.01079999999999</v>
          </cell>
          <cell r="O113">
            <v>0.2099999999999999</v>
          </cell>
        </row>
        <row r="114">
          <cell r="A114" t="str">
            <v>MAY0228C04</v>
          </cell>
          <cell r="D114" t="str">
            <v>MAY0228C04</v>
          </cell>
          <cell r="E114" t="str">
            <v>Counterknife FRH 280</v>
          </cell>
          <cell r="F114" t="str">
            <v>protiostří pro FHR 280</v>
          </cell>
          <cell r="G114">
            <v>118</v>
          </cell>
          <cell r="H114">
            <v>0.34</v>
          </cell>
          <cell r="I114">
            <v>77.88</v>
          </cell>
          <cell r="J114">
            <v>79.4376</v>
          </cell>
          <cell r="K114">
            <v>105.91680000000001</v>
          </cell>
          <cell r="L114">
            <v>126.09142857142858</v>
          </cell>
          <cell r="M114">
            <v>20.17462857142857</v>
          </cell>
          <cell r="N114">
            <v>26.479200000000006</v>
          </cell>
          <cell r="O114">
            <v>0.21000000000000002</v>
          </cell>
        </row>
        <row r="115">
          <cell r="A115" t="str">
            <v>MAY0232C04</v>
          </cell>
          <cell r="D115" t="str">
            <v>MAY0232C04</v>
          </cell>
          <cell r="E115" t="str">
            <v>Counterknife FRH 320</v>
          </cell>
          <cell r="F115" t="str">
            <v>protiostří pro FHR 320</v>
          </cell>
          <cell r="G115">
            <v>126</v>
          </cell>
          <cell r="H115">
            <v>0.34</v>
          </cell>
          <cell r="I115">
            <v>83.16</v>
          </cell>
          <cell r="J115">
            <v>84.8232</v>
          </cell>
          <cell r="K115">
            <v>113.09759999999999</v>
          </cell>
          <cell r="L115">
            <v>134.64</v>
          </cell>
          <cell r="M115">
            <v>21.5424</v>
          </cell>
          <cell r="N115">
            <v>28.274399999999986</v>
          </cell>
          <cell r="O115">
            <v>0.2099999999999999</v>
          </cell>
        </row>
        <row r="116">
          <cell r="A116" t="str">
            <v>MAY0200C05</v>
          </cell>
          <cell r="D116" t="str">
            <v>MAY0200C05</v>
          </cell>
          <cell r="E116" t="str">
            <v>Mechanical hours counter </v>
          </cell>
          <cell r="F116" t="str">
            <v>mechanické počítadlo motohodin</v>
          </cell>
          <cell r="G116">
            <v>228</v>
          </cell>
          <cell r="H116">
            <v>0.34</v>
          </cell>
          <cell r="I116">
            <v>150.48</v>
          </cell>
          <cell r="J116">
            <v>153.4896</v>
          </cell>
          <cell r="K116">
            <v>204.65279999999998</v>
          </cell>
          <cell r="L116">
            <v>243.6342857142857</v>
          </cell>
          <cell r="M116">
            <v>38.981485714285725</v>
          </cell>
          <cell r="N116">
            <v>51.16319999999999</v>
          </cell>
          <cell r="O116">
            <v>0.20999999999999996</v>
          </cell>
        </row>
        <row r="117">
          <cell r="A117" t="str">
            <v>MAY0200C02</v>
          </cell>
          <cell r="D117" t="str">
            <v>MAY0200C02</v>
          </cell>
          <cell r="E117" t="str">
            <v>Wheels kit 10/8.0x12.8</v>
          </cell>
          <cell r="F117" t="str">
            <v>seda přídavného standradního opěrné kola 10/8,0x12,8</v>
          </cell>
          <cell r="G117">
            <v>970</v>
          </cell>
          <cell r="H117">
            <v>0.34</v>
          </cell>
          <cell r="I117">
            <v>640.1999999999999</v>
          </cell>
          <cell r="J117">
            <v>653.0039999999999</v>
          </cell>
          <cell r="K117">
            <v>870.6719999999998</v>
          </cell>
          <cell r="L117">
            <v>1036.5142857142855</v>
          </cell>
          <cell r="M117">
            <v>165.8422857142857</v>
          </cell>
          <cell r="N117">
            <v>217.6679999999999</v>
          </cell>
          <cell r="O117">
            <v>0.20999999999999994</v>
          </cell>
        </row>
        <row r="118">
          <cell r="A118" t="str">
            <v>MAY0200C01</v>
          </cell>
          <cell r="D118" t="str">
            <v>MAY0200C01</v>
          </cell>
          <cell r="E118" t="str">
            <v>Warning panel + light kit</v>
          </cell>
          <cell r="F118" t="str">
            <v>výstražné desky včetně sady osvětlení</v>
          </cell>
          <cell r="G118">
            <v>221</v>
          </cell>
          <cell r="H118">
            <v>0.34</v>
          </cell>
          <cell r="I118">
            <v>145.85999999999999</v>
          </cell>
          <cell r="J118">
            <v>148.7772</v>
          </cell>
          <cell r="K118">
            <v>198.36959999999996</v>
          </cell>
          <cell r="L118">
            <v>236.1542857142857</v>
          </cell>
          <cell r="M118">
            <v>37.78468571428573</v>
          </cell>
          <cell r="N118">
            <v>49.59239999999997</v>
          </cell>
          <cell r="O118">
            <v>0.20999999999999988</v>
          </cell>
        </row>
        <row r="119">
          <cell r="A119" t="str">
            <v>MAY0132A02</v>
          </cell>
          <cell r="B119" t="str">
            <v>FXZ</v>
          </cell>
          <cell r="C119" t="str">
            <v>MAY0132A02</v>
          </cell>
          <cell r="E119" t="str">
            <v>FXZ 320 Universal blades</v>
          </cell>
          <cell r="F119" t="str">
            <v>mulčovač FXZ 320 s rotorem osazeným univerzálními "Y" noži</v>
          </cell>
          <cell r="G119">
            <v>10617.626728110597</v>
          </cell>
          <cell r="H119">
            <v>0.34</v>
          </cell>
          <cell r="I119">
            <v>7007.633640552994</v>
          </cell>
          <cell r="J119">
            <v>7147.786313364054</v>
          </cell>
          <cell r="K119">
            <v>9530.381751152072</v>
          </cell>
          <cell r="L119">
            <v>11345.692560895324</v>
          </cell>
          <cell r="M119">
            <v>1815.3108097432523</v>
          </cell>
          <cell r="N119">
            <v>2382.595437788018</v>
          </cell>
          <cell r="O119">
            <v>0.21</v>
          </cell>
        </row>
        <row r="120">
          <cell r="A120" t="str">
            <v>MAY0132A01</v>
          </cell>
          <cell r="C120" t="str">
            <v>MAY0132A01</v>
          </cell>
          <cell r="E120" t="str">
            <v>FXZ 320 Hammer blades</v>
          </cell>
          <cell r="F120" t="str">
            <v>mulčovač FXZ 320 s rotorem osazeným "H" kladivy</v>
          </cell>
          <cell r="G120">
            <v>10927.649769585252</v>
          </cell>
          <cell r="H120">
            <v>0.34</v>
          </cell>
          <cell r="I120">
            <v>7212.248847926266</v>
          </cell>
          <cell r="J120">
            <v>7356.493824884791</v>
          </cell>
          <cell r="K120">
            <v>9808.65843317972</v>
          </cell>
          <cell r="L120">
            <v>11676.974325213954</v>
          </cell>
          <cell r="M120">
            <v>1868.315892034234</v>
          </cell>
          <cell r="N120">
            <v>2452.164608294929</v>
          </cell>
          <cell r="O120">
            <v>0.2099999999999999</v>
          </cell>
        </row>
        <row r="121">
          <cell r="A121" t="str">
            <v>MAY0140A02</v>
          </cell>
          <cell r="C121" t="str">
            <v>MAY0140A02</v>
          </cell>
          <cell r="E121" t="str">
            <v>FXZ 400 Universal blades</v>
          </cell>
          <cell r="F121" t="str">
            <v>mulčovač FXZ 400 s rotorem osazeným univerzálními "Y" noži</v>
          </cell>
          <cell r="G121">
            <v>12332.258064516129</v>
          </cell>
          <cell r="H121">
            <v>0.34</v>
          </cell>
          <cell r="I121">
            <v>8139.290322580644</v>
          </cell>
          <cell r="J121">
            <v>8302.076129032257</v>
          </cell>
          <cell r="K121">
            <v>11069.434838709676</v>
          </cell>
          <cell r="L121">
            <v>13177.898617511519</v>
          </cell>
          <cell r="M121">
            <v>2108.4637788018426</v>
          </cell>
          <cell r="N121">
            <v>2767.358709677419</v>
          </cell>
          <cell r="O121">
            <v>0.21000000000000002</v>
          </cell>
        </row>
        <row r="122">
          <cell r="A122" t="str">
            <v>MAY0140A01</v>
          </cell>
          <cell r="C122" t="str">
            <v>MAY0140A01</v>
          </cell>
          <cell r="E122" t="str">
            <v>FXZ 400 Hammer blades</v>
          </cell>
          <cell r="F122" t="str">
            <v>mulčovač FXZ 400 s rotorem osazeným "H" kladivy</v>
          </cell>
          <cell r="G122">
            <v>12952.304147465436</v>
          </cell>
          <cell r="H122">
            <v>0.34</v>
          </cell>
          <cell r="I122">
            <v>8548.520737327188</v>
          </cell>
          <cell r="J122">
            <v>8719.491152073731</v>
          </cell>
          <cell r="K122">
            <v>11625.988202764975</v>
          </cell>
          <cell r="L122">
            <v>13840.46214614878</v>
          </cell>
          <cell r="M122">
            <v>2214.473943383806</v>
          </cell>
          <cell r="N122">
            <v>2906.497050691243</v>
          </cell>
          <cell r="O122">
            <v>0.20999999999999994</v>
          </cell>
        </row>
        <row r="123">
          <cell r="A123" t="str">
            <v>MAY0148A02</v>
          </cell>
          <cell r="C123" t="str">
            <v>MAY0148A02</v>
          </cell>
          <cell r="E123" t="str">
            <v>FXZ 480 Universal blades</v>
          </cell>
          <cell r="F123" t="str">
            <v>mulčovač FXZ 480 s rotorem osazeným univerzálními "Y" noži (dělený rotor 2x240)</v>
          </cell>
          <cell r="G123">
            <v>16523.041474654376</v>
          </cell>
          <cell r="H123">
            <v>0.34</v>
          </cell>
          <cell r="I123">
            <v>10905.207373271887</v>
          </cell>
          <cell r="J123">
            <v>11123.311520737325</v>
          </cell>
          <cell r="K123">
            <v>14831.082027649765</v>
          </cell>
          <cell r="L123">
            <v>17656.050032916388</v>
          </cell>
          <cell r="M123">
            <v>2824.9680052666226</v>
          </cell>
          <cell r="N123">
            <v>3707.7705069124404</v>
          </cell>
          <cell r="O123">
            <v>0.20999999999999994</v>
          </cell>
        </row>
        <row r="124">
          <cell r="A124" t="str">
            <v>MAY0148A01</v>
          </cell>
          <cell r="C124" t="str">
            <v>MAY0148A01</v>
          </cell>
          <cell r="E124" t="str">
            <v>FXZ 480 Hammer blades</v>
          </cell>
          <cell r="F124" t="str">
            <v>mulčovač FXZ 480 s rotorem osazeným "H" kladivy (dělený rotor 2x240)</v>
          </cell>
          <cell r="G124">
            <v>17238.479262672812</v>
          </cell>
          <cell r="H124">
            <v>0.34</v>
          </cell>
          <cell r="I124">
            <v>11377.396313364055</v>
          </cell>
          <cell r="J124">
            <v>11604.944239631337</v>
          </cell>
          <cell r="K124">
            <v>15473.258986175115</v>
          </cell>
          <cell r="L124">
            <v>18420.54641211323</v>
          </cell>
          <cell r="M124">
            <v>2947.287425938117</v>
          </cell>
          <cell r="N124">
            <v>3868.314746543778</v>
          </cell>
          <cell r="O124">
            <v>0.20999999999999996</v>
          </cell>
        </row>
        <row r="125">
          <cell r="A125" t="str">
            <v>MA0005E812</v>
          </cell>
          <cell r="D125" t="str">
            <v>MA0005E812</v>
          </cell>
          <cell r="E125" t="str">
            <v>pto-shaft 1 3/8 6-spline</v>
          </cell>
          <cell r="F125" t="str">
            <v>kloubový hřídel 1 3/8 6 drážek</v>
          </cell>
          <cell r="G125">
            <v>0.01</v>
          </cell>
          <cell r="H125">
            <v>0.34</v>
          </cell>
          <cell r="I125">
            <v>0.006599999999999999</v>
          </cell>
          <cell r="J125">
            <v>0.006731999999999999</v>
          </cell>
          <cell r="K125">
            <v>0.008975999999999998</v>
          </cell>
          <cell r="L125">
            <v>0.010685714285714284</v>
          </cell>
          <cell r="M125">
            <v>0.0017097142857142866</v>
          </cell>
          <cell r="N125">
            <v>0.0022439999999999986</v>
          </cell>
          <cell r="O125">
            <v>0.20999999999999988</v>
          </cell>
        </row>
        <row r="126">
          <cell r="A126" t="str">
            <v>MAY0132C03</v>
          </cell>
          <cell r="D126" t="str">
            <v>MAY0132C03</v>
          </cell>
          <cell r="E126" t="str">
            <v>Bolted double skin FXZ 320</v>
          </cell>
          <cell r="F126" t="str">
            <v>vnitřní výměnná vložka pláště pro FXZ 320</v>
          </cell>
          <cell r="G126">
            <v>198</v>
          </cell>
          <cell r="H126">
            <v>0.34</v>
          </cell>
          <cell r="I126">
            <v>130.67999999999998</v>
          </cell>
          <cell r="J126">
            <v>133.29359999999997</v>
          </cell>
          <cell r="K126">
            <v>177.72479999999996</v>
          </cell>
          <cell r="L126">
            <v>211.5771428571428</v>
          </cell>
          <cell r="M126">
            <v>33.852342857142844</v>
          </cell>
          <cell r="N126">
            <v>44.43119999999999</v>
          </cell>
          <cell r="O126">
            <v>0.21</v>
          </cell>
        </row>
        <row r="127">
          <cell r="A127" t="str">
            <v>MAY0140C03</v>
          </cell>
          <cell r="D127" t="str">
            <v>MAY0140C03</v>
          </cell>
          <cell r="E127" t="str">
            <v>Bolted double skin FXZ 400</v>
          </cell>
          <cell r="F127" t="str">
            <v>vnitřní výměnná vložka pláště pro FXZ 400</v>
          </cell>
          <cell r="G127">
            <v>234</v>
          </cell>
          <cell r="H127">
            <v>0.34</v>
          </cell>
          <cell r="I127">
            <v>154.43999999999997</v>
          </cell>
          <cell r="J127">
            <v>157.52879999999996</v>
          </cell>
          <cell r="K127">
            <v>210.03839999999994</v>
          </cell>
          <cell r="L127">
            <v>250.0457142857142</v>
          </cell>
          <cell r="M127">
            <v>40.00731428571427</v>
          </cell>
          <cell r="N127">
            <v>52.50959999999998</v>
          </cell>
          <cell r="O127">
            <v>0.20999999999999996</v>
          </cell>
        </row>
        <row r="128">
          <cell r="A128" t="str">
            <v>MAY0148C03</v>
          </cell>
          <cell r="D128" t="str">
            <v>MAY0148C03</v>
          </cell>
          <cell r="E128" t="str">
            <v>Bolted double skin FXZ 480</v>
          </cell>
          <cell r="F128" t="str">
            <v>vnitřní výměnná vložka pláště pro FXZ 480</v>
          </cell>
          <cell r="G128">
            <v>276</v>
          </cell>
          <cell r="H128">
            <v>0.34</v>
          </cell>
          <cell r="I128">
            <v>182.15999999999997</v>
          </cell>
          <cell r="J128">
            <v>185.80319999999998</v>
          </cell>
          <cell r="K128">
            <v>247.7376</v>
          </cell>
          <cell r="L128">
            <v>294.92571428571426</v>
          </cell>
          <cell r="M128">
            <v>47.18811428571428</v>
          </cell>
          <cell r="N128">
            <v>61.93440000000001</v>
          </cell>
          <cell r="O128">
            <v>0.21000000000000005</v>
          </cell>
        </row>
        <row r="129">
          <cell r="A129" t="str">
            <v>MAY0132C04</v>
          </cell>
          <cell r="D129" t="str">
            <v>MAY0132C04</v>
          </cell>
          <cell r="E129" t="str">
            <v>Counterknife FXZ 320</v>
          </cell>
          <cell r="F129" t="str">
            <v>protiostří  pro FXZ 320</v>
          </cell>
          <cell r="G129">
            <v>114</v>
          </cell>
          <cell r="H129">
            <v>0.34</v>
          </cell>
          <cell r="I129">
            <v>75.24</v>
          </cell>
          <cell r="J129">
            <v>76.7448</v>
          </cell>
          <cell r="K129">
            <v>102.32639999999999</v>
          </cell>
          <cell r="L129">
            <v>121.81714285714285</v>
          </cell>
          <cell r="M129">
            <v>19.490742857142862</v>
          </cell>
          <cell r="N129">
            <v>25.581599999999995</v>
          </cell>
          <cell r="O129">
            <v>0.20999999999999996</v>
          </cell>
        </row>
        <row r="130">
          <cell r="A130" t="str">
            <v>MAY0140C04</v>
          </cell>
          <cell r="D130" t="str">
            <v>MAY0140C04</v>
          </cell>
          <cell r="E130" t="str">
            <v>Counterknife FXZ 400</v>
          </cell>
          <cell r="F130" t="str">
            <v>protiostří  pro FXZ 400</v>
          </cell>
          <cell r="G130">
            <v>132</v>
          </cell>
          <cell r="H130">
            <v>0.34</v>
          </cell>
          <cell r="I130">
            <v>87.11999999999999</v>
          </cell>
          <cell r="J130">
            <v>88.8624</v>
          </cell>
          <cell r="K130">
            <v>118.4832</v>
          </cell>
          <cell r="L130">
            <v>141.05142857142857</v>
          </cell>
          <cell r="M130">
            <v>22.568228571428577</v>
          </cell>
          <cell r="N130">
            <v>29.620800000000003</v>
          </cell>
          <cell r="O130">
            <v>0.21000000000000002</v>
          </cell>
        </row>
        <row r="131">
          <cell r="A131" t="str">
            <v>MAY0148C04</v>
          </cell>
          <cell r="D131" t="str">
            <v>MAY0148C04</v>
          </cell>
          <cell r="E131" t="str">
            <v>Counterknife FXZ 480</v>
          </cell>
          <cell r="F131" t="str">
            <v>protiostří  pro FXZ 480</v>
          </cell>
          <cell r="G131">
            <v>148</v>
          </cell>
          <cell r="H131">
            <v>0.34</v>
          </cell>
          <cell r="I131">
            <v>97.67999999999999</v>
          </cell>
          <cell r="J131">
            <v>99.6336</v>
          </cell>
          <cell r="K131">
            <v>132.84480000000002</v>
          </cell>
          <cell r="L131">
            <v>158.14857142857144</v>
          </cell>
          <cell r="M131">
            <v>25.303771428571423</v>
          </cell>
          <cell r="N131">
            <v>33.21120000000002</v>
          </cell>
          <cell r="O131">
            <v>0.2100000000000001</v>
          </cell>
        </row>
        <row r="132">
          <cell r="A132" t="str">
            <v>MAY0100C02</v>
          </cell>
          <cell r="D132" t="str">
            <v>MAY0100C02</v>
          </cell>
          <cell r="E132" t="str">
            <v>Additional standard wheel kit 10/8.0x12.8</v>
          </cell>
          <cell r="F132" t="str">
            <v>sada přídavného standardního opěrného kola 10/8,0x12,8</v>
          </cell>
          <cell r="G132">
            <v>542</v>
          </cell>
          <cell r="H132">
            <v>0.34</v>
          </cell>
          <cell r="I132">
            <v>357.71999999999997</v>
          </cell>
          <cell r="J132">
            <v>364.8744</v>
          </cell>
          <cell r="K132">
            <v>486.4991999999999</v>
          </cell>
          <cell r="L132">
            <v>579.1657142857142</v>
          </cell>
          <cell r="M132">
            <v>92.6665142857143</v>
          </cell>
          <cell r="N132">
            <v>121.62479999999994</v>
          </cell>
          <cell r="O132">
            <v>0.2099999999999999</v>
          </cell>
        </row>
        <row r="133">
          <cell r="A133" t="str">
            <v>MAY0100C06</v>
          </cell>
          <cell r="D133" t="str">
            <v>MAY0100C06</v>
          </cell>
          <cell r="E133" t="str">
            <v>Lenght vice transport device</v>
          </cell>
          <cell r="F133" t="str">
            <v>Podvozek pro podélnou přepravu po pozemních komunikacích</v>
          </cell>
          <cell r="G133">
            <v>1770</v>
          </cell>
          <cell r="H133">
            <v>0.34</v>
          </cell>
          <cell r="I133">
            <v>1168.1999999999998</v>
          </cell>
          <cell r="J133">
            <v>1191.5639999999999</v>
          </cell>
          <cell r="K133">
            <v>1588.7519999999997</v>
          </cell>
          <cell r="L133">
            <v>1891.3714285714284</v>
          </cell>
          <cell r="M133">
            <v>302.61942857142867</v>
          </cell>
          <cell r="N133">
            <v>397.1879999999999</v>
          </cell>
          <cell r="O133">
            <v>0.20999999999999996</v>
          </cell>
        </row>
        <row r="134">
          <cell r="A134" t="str">
            <v>MAY0100C01</v>
          </cell>
          <cell r="D134" t="str">
            <v>MAY0200C01</v>
          </cell>
          <cell r="E134" t="str">
            <v>Warning panel + light kit</v>
          </cell>
          <cell r="F134" t="str">
            <v>výstražné desky včetně sady osvětlení</v>
          </cell>
          <cell r="G134">
            <v>221</v>
          </cell>
          <cell r="H134">
            <v>0.34</v>
          </cell>
          <cell r="I134">
            <v>145.85999999999999</v>
          </cell>
          <cell r="J134">
            <v>148.7772</v>
          </cell>
          <cell r="K134">
            <v>198.36959999999996</v>
          </cell>
          <cell r="L134">
            <v>236.1542857142857</v>
          </cell>
          <cell r="M134">
            <v>37.78468571428573</v>
          </cell>
          <cell r="N134">
            <v>49.59239999999997</v>
          </cell>
          <cell r="O134">
            <v>0.20999999999999988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6"/>
  <sheetViews>
    <sheetView tabSelected="1" zoomScaleSheetLayoutView="100" zoomScalePageLayoutView="0" workbookViewId="0" topLeftCell="A1">
      <selection activeCell="F86" sqref="F86"/>
    </sheetView>
  </sheetViews>
  <sheetFormatPr defaultColWidth="9.140625" defaultRowHeight="12.75"/>
  <cols>
    <col min="1" max="1" width="15.28125" style="31" customWidth="1"/>
    <col min="2" max="2" width="10.140625" style="31" customWidth="1"/>
    <col min="3" max="3" width="9.140625" style="31" customWidth="1"/>
    <col min="4" max="4" width="15.28125" style="31" customWidth="1"/>
    <col min="5" max="5" width="15.7109375" style="31" customWidth="1"/>
    <col min="6" max="6" width="11.421875" style="31" customWidth="1"/>
    <col min="7" max="7" width="12.421875" style="31" customWidth="1"/>
    <col min="8" max="8" width="12.140625" style="31" customWidth="1"/>
    <col min="9" max="9" width="10.421875" style="31" customWidth="1"/>
    <col min="10" max="11" width="9.140625" style="31" customWidth="1"/>
    <col min="12" max="19" width="9.140625" style="32" customWidth="1"/>
    <col min="20" max="16384" width="9.140625" style="31" customWidth="1"/>
  </cols>
  <sheetData>
    <row r="1" spans="1:19" s="4" customFormat="1" ht="31.5" customHeight="1">
      <c r="A1" s="1" t="s">
        <v>0</v>
      </c>
      <c r="B1" s="1"/>
      <c r="C1" s="1"/>
      <c r="D1" s="2"/>
      <c r="E1" s="2"/>
      <c r="F1" s="2"/>
      <c r="G1" s="2"/>
      <c r="H1" s="2"/>
      <c r="I1" s="3"/>
      <c r="L1" s="5"/>
      <c r="M1" s="6"/>
      <c r="N1" s="6"/>
      <c r="O1" s="6"/>
      <c r="P1" s="6"/>
      <c r="Q1" s="6"/>
      <c r="R1" s="6"/>
      <c r="S1" s="6"/>
    </row>
    <row r="2" spans="1:21" s="8" customFormat="1" ht="10.5" customHeight="1">
      <c r="A2" s="7"/>
      <c r="B2" s="7"/>
      <c r="C2" s="7"/>
      <c r="D2" s="7"/>
      <c r="E2" s="7"/>
      <c r="F2" s="7"/>
      <c r="G2" s="7"/>
      <c r="H2" s="7"/>
      <c r="L2" s="5"/>
      <c r="M2" s="6"/>
      <c r="N2" s="6"/>
      <c r="O2" s="6"/>
      <c r="P2" s="6"/>
      <c r="Q2" s="6"/>
      <c r="R2" s="6"/>
      <c r="S2" s="6"/>
      <c r="T2" s="4"/>
      <c r="U2" s="4"/>
    </row>
    <row r="3" spans="1:9" s="4" customFormat="1" ht="17.25" customHeight="1">
      <c r="A3" s="9" t="s">
        <v>1</v>
      </c>
      <c r="B3" s="9"/>
      <c r="C3" s="9"/>
      <c r="D3" s="2"/>
      <c r="E3" s="2"/>
      <c r="F3" s="2"/>
      <c r="G3" s="2"/>
      <c r="H3" s="2"/>
      <c r="I3" s="3"/>
    </row>
    <row r="4" s="4" customFormat="1" ht="12.75">
      <c r="A4" s="4" t="s">
        <v>2</v>
      </c>
    </row>
    <row r="5" s="4" customFormat="1" ht="12.75">
      <c r="A5" s="10" t="s">
        <v>3</v>
      </c>
    </row>
    <row r="6" s="4" customFormat="1" ht="12.75">
      <c r="A6" s="10" t="s">
        <v>4</v>
      </c>
    </row>
    <row r="7" s="4" customFormat="1" ht="12.75">
      <c r="A7" s="10" t="s">
        <v>5</v>
      </c>
    </row>
    <row r="8" s="4" customFormat="1" ht="12.75">
      <c r="A8" s="10" t="s">
        <v>6</v>
      </c>
    </row>
    <row r="9" s="4" customFormat="1" ht="12.75">
      <c r="A9" s="10" t="s">
        <v>7</v>
      </c>
    </row>
    <row r="10" s="4" customFormat="1" ht="12.75">
      <c r="A10" s="10" t="s">
        <v>8</v>
      </c>
    </row>
    <row r="11" s="4" customFormat="1" ht="12.75">
      <c r="A11" s="10" t="s">
        <v>9</v>
      </c>
    </row>
    <row r="12" s="4" customFormat="1" ht="12.75">
      <c r="A12" s="10" t="s">
        <v>10</v>
      </c>
    </row>
    <row r="13" s="4" customFormat="1" ht="12.75">
      <c r="A13" s="10" t="s">
        <v>11</v>
      </c>
    </row>
    <row r="14" s="4" customFormat="1" ht="12.75">
      <c r="A14" s="8" t="s">
        <v>12</v>
      </c>
    </row>
    <row r="15" s="4" customFormat="1" ht="12.75">
      <c r="A15" s="8" t="s">
        <v>13</v>
      </c>
    </row>
    <row r="16" s="4" customFormat="1" ht="6.75" customHeight="1">
      <c r="A16" s="8"/>
    </row>
    <row r="17" spans="1:9" s="4" customFormat="1" ht="13.5" thickBot="1">
      <c r="A17" s="11" t="s">
        <v>14</v>
      </c>
      <c r="B17" s="12"/>
      <c r="C17" s="12"/>
      <c r="D17" s="12"/>
      <c r="E17" s="12"/>
      <c r="F17" s="12"/>
      <c r="G17" s="12"/>
      <c r="H17" s="12"/>
      <c r="I17" s="12"/>
    </row>
    <row r="18" spans="1:9" s="16" customFormat="1" ht="38.25" customHeight="1" thickTop="1">
      <c r="A18" s="13" t="s">
        <v>15</v>
      </c>
      <c r="B18" s="14" t="s">
        <v>16</v>
      </c>
      <c r="C18" s="14" t="s">
        <v>17</v>
      </c>
      <c r="D18" s="14" t="s">
        <v>18</v>
      </c>
      <c r="E18" s="14" t="s">
        <v>19</v>
      </c>
      <c r="F18" s="14" t="s">
        <v>20</v>
      </c>
      <c r="G18" s="14" t="s">
        <v>21</v>
      </c>
      <c r="H18" s="14" t="s">
        <v>22</v>
      </c>
      <c r="I18" s="15" t="s">
        <v>23</v>
      </c>
    </row>
    <row r="19" spans="1:10" s="4" customFormat="1" ht="12.75">
      <c r="A19" s="17" t="s">
        <v>26</v>
      </c>
      <c r="B19" s="18">
        <v>3990</v>
      </c>
      <c r="C19" s="18">
        <v>4300</v>
      </c>
      <c r="D19" s="18">
        <v>2230</v>
      </c>
      <c r="E19" s="18" t="s">
        <v>27</v>
      </c>
      <c r="F19" s="18" t="s">
        <v>24</v>
      </c>
      <c r="G19" s="18" t="s">
        <v>25</v>
      </c>
      <c r="H19" s="18">
        <v>152</v>
      </c>
      <c r="I19" s="19">
        <v>76</v>
      </c>
      <c r="J19" s="8"/>
    </row>
    <row r="20" spans="1:9" s="8" customFormat="1" ht="6.75" customHeight="1">
      <c r="A20" s="20"/>
      <c r="B20" s="20"/>
      <c r="C20" s="20"/>
      <c r="D20" s="20"/>
      <c r="E20" s="20"/>
      <c r="F20" s="20"/>
      <c r="G20" s="20"/>
      <c r="H20" s="20"/>
      <c r="I20" s="20"/>
    </row>
    <row r="21" spans="1:9" s="7" customFormat="1" ht="12.75">
      <c r="A21" s="21" t="s">
        <v>28</v>
      </c>
      <c r="B21" s="43" t="s">
        <v>45</v>
      </c>
      <c r="C21" s="43"/>
      <c r="D21" s="43"/>
      <c r="E21" s="43"/>
      <c r="F21" s="43"/>
      <c r="G21" s="43"/>
      <c r="H21" s="43"/>
      <c r="I21" s="22" t="s">
        <v>29</v>
      </c>
    </row>
    <row r="22" spans="1:11" s="26" customFormat="1" ht="12.75">
      <c r="A22" s="27" t="s">
        <v>30</v>
      </c>
      <c r="B22" s="44" t="str">
        <f>VLOOKUP(A22,'[1]Excel Sharp Export'!$A:$XFD,6,FALSE)</f>
        <v>mulčovač FXZ 400 s rotorem osazeným univerzálními "Y" noži</v>
      </c>
      <c r="C22" s="44"/>
      <c r="D22" s="44"/>
      <c r="E22" s="44"/>
      <c r="F22" s="44"/>
      <c r="G22" s="44"/>
      <c r="H22" s="44"/>
      <c r="I22" s="24">
        <v>13573.235576036865</v>
      </c>
      <c r="K22" s="25"/>
    </row>
    <row r="23" spans="1:11" s="7" customFormat="1" ht="12.75">
      <c r="A23" s="37" t="s">
        <v>31</v>
      </c>
      <c r="B23" s="47" t="str">
        <f>VLOOKUP(A23,'[1]Excel Sharp Export'!$A:$XFD,6,FALSE)</f>
        <v>Podvozek pro podélnou přepravu po pozemních komunikacích</v>
      </c>
      <c r="C23" s="47"/>
      <c r="D23" s="47"/>
      <c r="E23" s="47"/>
      <c r="F23" s="47"/>
      <c r="G23" s="47"/>
      <c r="H23" s="47"/>
      <c r="I23" s="38">
        <v>1948.1125714285713</v>
      </c>
      <c r="K23" s="25"/>
    </row>
    <row r="24" spans="1:11" s="8" customFormat="1" ht="12.75">
      <c r="A24" s="27" t="s">
        <v>32</v>
      </c>
      <c r="B24" s="46" t="str">
        <f>VLOOKUP(A24,'[1]Excel Sharp Export'!$A:$XFD,6,FALSE)</f>
        <v>kloubový hřídel 1 3/8 6 drážek</v>
      </c>
      <c r="C24" s="46"/>
      <c r="D24" s="46"/>
      <c r="E24" s="46"/>
      <c r="F24" s="46"/>
      <c r="G24" s="46"/>
      <c r="H24" s="46"/>
      <c r="I24" s="40">
        <v>0.011006285714285713</v>
      </c>
      <c r="K24" s="25"/>
    </row>
    <row r="25" spans="1:11" s="8" customFormat="1" ht="12.75">
      <c r="A25" s="39" t="s">
        <v>33</v>
      </c>
      <c r="B25" s="47" t="str">
        <f>VLOOKUP(A25,'[1]Excel Sharp Export'!$A:$XFD,6,FALSE)</f>
        <v>vnitřní výměnná vložka pláště pro FXZ 400</v>
      </c>
      <c r="C25" s="47"/>
      <c r="D25" s="47"/>
      <c r="E25" s="47"/>
      <c r="F25" s="47"/>
      <c r="G25" s="47"/>
      <c r="H25" s="47"/>
      <c r="I25" s="38">
        <v>257.54708571428563</v>
      </c>
      <c r="K25" s="25"/>
    </row>
    <row r="26" spans="1:11" s="8" customFormat="1" ht="12.75">
      <c r="A26" s="41" t="s">
        <v>34</v>
      </c>
      <c r="B26" s="46" t="str">
        <f>VLOOKUP(A26,'[1]Excel Sharp Export'!$A:$XFD,6,FALSE)</f>
        <v>protiostří  pro FXZ 400</v>
      </c>
      <c r="C26" s="46"/>
      <c r="D26" s="46"/>
      <c r="E26" s="46"/>
      <c r="F26" s="46"/>
      <c r="G26" s="46"/>
      <c r="H26" s="46"/>
      <c r="I26" s="40">
        <v>145.28297142857144</v>
      </c>
      <c r="K26" s="25"/>
    </row>
    <row r="27" spans="1:11" s="7" customFormat="1" ht="12.75">
      <c r="A27" s="11" t="s">
        <v>43</v>
      </c>
      <c r="B27" s="35"/>
      <c r="C27" s="35"/>
      <c r="D27" s="35"/>
      <c r="E27" s="35"/>
      <c r="F27" s="35"/>
      <c r="G27" s="35"/>
      <c r="H27" s="35"/>
      <c r="I27" s="36">
        <f>SUM(I22:I26)</f>
        <v>15924.189210894008</v>
      </c>
      <c r="K27" s="34"/>
    </row>
    <row r="28" spans="1:11" s="8" customFormat="1" ht="12.75">
      <c r="A28" s="8" t="s">
        <v>46</v>
      </c>
      <c r="B28" s="23"/>
      <c r="C28" s="23"/>
      <c r="D28" s="23"/>
      <c r="E28" s="23"/>
      <c r="F28" s="23"/>
      <c r="G28" s="23"/>
      <c r="H28" s="33">
        <v>-0.08</v>
      </c>
      <c r="I28" s="24">
        <f>H28*I27</f>
        <v>-1273.9351368715206</v>
      </c>
      <c r="K28" s="25"/>
    </row>
    <row r="29" spans="1:11" s="7" customFormat="1" ht="12.75">
      <c r="A29" s="11" t="s">
        <v>44</v>
      </c>
      <c r="B29" s="35"/>
      <c r="C29" s="35"/>
      <c r="D29" s="35"/>
      <c r="E29" s="35"/>
      <c r="F29" s="35"/>
      <c r="G29" s="35"/>
      <c r="H29" s="35"/>
      <c r="I29" s="36">
        <f>SUM(I27:I28)</f>
        <v>14650.254074022487</v>
      </c>
      <c r="K29" s="34"/>
    </row>
    <row r="30" spans="1:11" s="7" customFormat="1" ht="12.75">
      <c r="A30" s="11" t="s">
        <v>47</v>
      </c>
      <c r="B30" s="35"/>
      <c r="C30" s="35"/>
      <c r="D30" s="35"/>
      <c r="E30" s="35"/>
      <c r="F30" s="35"/>
      <c r="G30" s="35"/>
      <c r="H30" s="35">
        <v>25.15</v>
      </c>
      <c r="I30" s="42">
        <f>I29*H30</f>
        <v>368453.8899616655</v>
      </c>
      <c r="K30" s="34"/>
    </row>
    <row r="31" s="4" customFormat="1" ht="12.75"/>
    <row r="32" s="4" customFormat="1" ht="12.75"/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pans="1:9" s="4" customFormat="1" ht="15">
      <c r="A44" s="9" t="s">
        <v>35</v>
      </c>
      <c r="B44" s="9"/>
      <c r="C44" s="9"/>
      <c r="D44" s="9"/>
      <c r="E44" s="28"/>
      <c r="F44" s="28"/>
      <c r="G44" s="28"/>
      <c r="H44" s="28"/>
      <c r="I44" s="28"/>
    </row>
    <row r="45" s="4" customFormat="1" ht="12.75">
      <c r="A45" s="29" t="s">
        <v>36</v>
      </c>
    </row>
    <row r="46" s="4" customFormat="1" ht="12.75">
      <c r="A46" s="10" t="s">
        <v>37</v>
      </c>
    </row>
    <row r="47" s="4" customFormat="1" ht="12.75">
      <c r="A47" s="30" t="s">
        <v>38</v>
      </c>
    </row>
    <row r="48" s="4" customFormat="1" ht="12.75">
      <c r="A48" s="10" t="s">
        <v>39</v>
      </c>
    </row>
    <row r="49" spans="1:19" s="20" customFormat="1" ht="12.75">
      <c r="A49" s="10" t="s">
        <v>40</v>
      </c>
      <c r="L49" s="8"/>
      <c r="M49" s="8"/>
      <c r="N49" s="8"/>
      <c r="O49" s="8"/>
      <c r="P49" s="8"/>
      <c r="Q49" s="8"/>
      <c r="R49" s="8"/>
      <c r="S49" s="8"/>
    </row>
    <row r="50" spans="1:19" s="20" customFormat="1" ht="12.75">
      <c r="A50" s="10" t="s">
        <v>41</v>
      </c>
      <c r="L50" s="8"/>
      <c r="M50" s="8"/>
      <c r="N50" s="8"/>
      <c r="O50" s="8"/>
      <c r="P50" s="8"/>
      <c r="Q50" s="8"/>
      <c r="R50" s="8"/>
      <c r="S50" s="8"/>
    </row>
    <row r="51" spans="1:19" s="20" customFormat="1" ht="12.75">
      <c r="A51" s="26" t="s">
        <v>42</v>
      </c>
      <c r="L51" s="8"/>
      <c r="M51" s="8"/>
      <c r="N51" s="8"/>
      <c r="O51" s="8"/>
      <c r="P51" s="8"/>
      <c r="Q51" s="8"/>
      <c r="R51" s="8"/>
      <c r="S51" s="8"/>
    </row>
    <row r="52" spans="12:19" s="20" customFormat="1" ht="12.75">
      <c r="L52" s="8"/>
      <c r="M52" s="8"/>
      <c r="N52" s="8"/>
      <c r="O52" s="8"/>
      <c r="P52" s="8"/>
      <c r="Q52" s="8"/>
      <c r="R52" s="8"/>
      <c r="S52" s="8"/>
    </row>
    <row r="53" spans="12:19" s="20" customFormat="1" ht="12.75">
      <c r="L53" s="8"/>
      <c r="M53" s="8"/>
      <c r="N53" s="8"/>
      <c r="O53" s="8"/>
      <c r="P53" s="8"/>
      <c r="Q53" s="8"/>
      <c r="R53" s="8"/>
      <c r="S53" s="8"/>
    </row>
    <row r="54" spans="12:19" s="20" customFormat="1" ht="12.75">
      <c r="L54" s="8"/>
      <c r="M54" s="8"/>
      <c r="N54" s="8"/>
      <c r="O54" s="8"/>
      <c r="P54" s="8"/>
      <c r="Q54" s="8"/>
      <c r="R54" s="8"/>
      <c r="S54" s="8"/>
    </row>
    <row r="55" spans="12:19" s="20" customFormat="1" ht="12.75">
      <c r="L55" s="8"/>
      <c r="M55" s="8"/>
      <c r="N55" s="8"/>
      <c r="O55" s="8"/>
      <c r="P55" s="8"/>
      <c r="Q55" s="8"/>
      <c r="R55" s="8"/>
      <c r="S55" s="8"/>
    </row>
    <row r="56" spans="12:19" s="20" customFormat="1" ht="12.75">
      <c r="L56" s="8"/>
      <c r="M56" s="8"/>
      <c r="N56" s="8"/>
      <c r="O56" s="8"/>
      <c r="P56" s="8"/>
      <c r="Q56" s="8"/>
      <c r="R56" s="8"/>
      <c r="S56" s="8"/>
    </row>
    <row r="57" spans="12:19" s="20" customFormat="1" ht="12.75">
      <c r="L57" s="8"/>
      <c r="M57" s="8"/>
      <c r="N57" s="8"/>
      <c r="O57" s="8"/>
      <c r="P57" s="8"/>
      <c r="Q57" s="8"/>
      <c r="R57" s="8"/>
      <c r="S57" s="8"/>
    </row>
    <row r="58" spans="12:19" s="20" customFormat="1" ht="12.75">
      <c r="L58" s="8"/>
      <c r="M58" s="8"/>
      <c r="N58" s="8"/>
      <c r="O58" s="8"/>
      <c r="P58" s="8"/>
      <c r="Q58" s="8"/>
      <c r="R58" s="8"/>
      <c r="S58" s="8"/>
    </row>
    <row r="59" spans="12:19" s="20" customFormat="1" ht="12.75">
      <c r="L59" s="8"/>
      <c r="M59" s="8"/>
      <c r="N59" s="8"/>
      <c r="O59" s="8"/>
      <c r="P59" s="8"/>
      <c r="Q59" s="8"/>
      <c r="R59" s="8"/>
      <c r="S59" s="8"/>
    </row>
    <row r="60" spans="12:19" s="20" customFormat="1" ht="12.75">
      <c r="L60" s="8"/>
      <c r="M60" s="8"/>
      <c r="N60" s="8"/>
      <c r="O60" s="8"/>
      <c r="P60" s="8"/>
      <c r="Q60" s="8"/>
      <c r="R60" s="8"/>
      <c r="S60" s="8"/>
    </row>
    <row r="61" spans="12:19" s="20" customFormat="1" ht="12.75">
      <c r="L61" s="8"/>
      <c r="M61" s="8"/>
      <c r="N61" s="8"/>
      <c r="O61" s="8"/>
      <c r="P61" s="8"/>
      <c r="Q61" s="8"/>
      <c r="R61" s="8"/>
      <c r="S61" s="8"/>
    </row>
    <row r="62" spans="12:19" s="20" customFormat="1" ht="12.75">
      <c r="L62" s="8"/>
      <c r="M62" s="8"/>
      <c r="N62" s="8"/>
      <c r="O62" s="8"/>
      <c r="P62" s="8"/>
      <c r="Q62" s="8"/>
      <c r="R62" s="8"/>
      <c r="S62" s="8"/>
    </row>
    <row r="63" spans="12:19" s="20" customFormat="1" ht="12.75">
      <c r="L63" s="8"/>
      <c r="M63" s="8"/>
      <c r="N63" s="8"/>
      <c r="O63" s="8"/>
      <c r="P63" s="8"/>
      <c r="Q63" s="8"/>
      <c r="R63" s="8"/>
      <c r="S63" s="8"/>
    </row>
    <row r="64" spans="12:19" s="20" customFormat="1" ht="12.75">
      <c r="L64" s="8"/>
      <c r="M64" s="8"/>
      <c r="N64" s="8"/>
      <c r="O64" s="8"/>
      <c r="P64" s="8"/>
      <c r="Q64" s="8"/>
      <c r="R64" s="8"/>
      <c r="S64" s="8"/>
    </row>
    <row r="65" spans="12:19" s="20" customFormat="1" ht="12.75">
      <c r="L65" s="8"/>
      <c r="M65" s="8"/>
      <c r="N65" s="8"/>
      <c r="O65" s="8"/>
      <c r="P65" s="8"/>
      <c r="Q65" s="8"/>
      <c r="R65" s="8"/>
      <c r="S65" s="8"/>
    </row>
    <row r="66" spans="12:19" s="20" customFormat="1" ht="12.75">
      <c r="L66" s="8"/>
      <c r="M66" s="8"/>
      <c r="N66" s="8"/>
      <c r="O66" s="8"/>
      <c r="P66" s="8"/>
      <c r="Q66" s="8"/>
      <c r="R66" s="8"/>
      <c r="S66" s="8"/>
    </row>
    <row r="67" spans="12:19" s="20" customFormat="1" ht="12.75">
      <c r="L67" s="8"/>
      <c r="M67" s="8"/>
      <c r="N67" s="8"/>
      <c r="O67" s="8"/>
      <c r="P67" s="8"/>
      <c r="Q67" s="8"/>
      <c r="R67" s="8"/>
      <c r="S67" s="8"/>
    </row>
    <row r="68" spans="12:19" s="20" customFormat="1" ht="12.75">
      <c r="L68" s="8"/>
      <c r="M68" s="8"/>
      <c r="N68" s="8"/>
      <c r="O68" s="8"/>
      <c r="P68" s="8"/>
      <c r="Q68" s="8"/>
      <c r="R68" s="8"/>
      <c r="S68" s="8"/>
    </row>
    <row r="69" spans="12:19" s="20" customFormat="1" ht="12.75">
      <c r="L69" s="8"/>
      <c r="M69" s="8"/>
      <c r="N69" s="8"/>
      <c r="O69" s="8"/>
      <c r="P69" s="8"/>
      <c r="Q69" s="8"/>
      <c r="R69" s="8"/>
      <c r="S69" s="8"/>
    </row>
    <row r="70" spans="12:19" s="20" customFormat="1" ht="12.75">
      <c r="L70" s="8"/>
      <c r="M70" s="8"/>
      <c r="N70" s="8"/>
      <c r="O70" s="8"/>
      <c r="P70" s="8"/>
      <c r="Q70" s="8"/>
      <c r="R70" s="8"/>
      <c r="S70" s="8"/>
    </row>
    <row r="71" spans="12:19" s="20" customFormat="1" ht="12.75">
      <c r="L71" s="8"/>
      <c r="M71" s="8"/>
      <c r="N71" s="8"/>
      <c r="O71" s="8"/>
      <c r="P71" s="8"/>
      <c r="Q71" s="8"/>
      <c r="R71" s="8"/>
      <c r="S71" s="8"/>
    </row>
    <row r="72" spans="12:19" s="20" customFormat="1" ht="12.75">
      <c r="L72" s="8"/>
      <c r="M72" s="8"/>
      <c r="N72" s="8"/>
      <c r="O72" s="8"/>
      <c r="P72" s="8"/>
      <c r="Q72" s="8"/>
      <c r="R72" s="8"/>
      <c r="S72" s="8"/>
    </row>
    <row r="73" spans="12:19" s="20" customFormat="1" ht="12.75">
      <c r="L73" s="8"/>
      <c r="M73" s="8"/>
      <c r="N73" s="8"/>
      <c r="O73" s="8"/>
      <c r="P73" s="8"/>
      <c r="Q73" s="8"/>
      <c r="R73" s="8"/>
      <c r="S73" s="8"/>
    </row>
    <row r="74" spans="12:19" s="20" customFormat="1" ht="12.75">
      <c r="L74" s="8"/>
      <c r="M74" s="8"/>
      <c r="N74" s="8"/>
      <c r="O74" s="8"/>
      <c r="P74" s="8"/>
      <c r="Q74" s="8"/>
      <c r="R74" s="8"/>
      <c r="S74" s="8"/>
    </row>
    <row r="75" spans="1:9" ht="12.75">
      <c r="A75" s="45" t="s">
        <v>48</v>
      </c>
      <c r="B75" s="45"/>
      <c r="C75" s="45"/>
      <c r="D75" s="45"/>
      <c r="E75" s="45"/>
      <c r="F75" s="45"/>
      <c r="G75" s="45"/>
      <c r="H75" s="45"/>
      <c r="I75" s="45"/>
    </row>
    <row r="76" ht="5.25" customHeight="1"/>
    <row r="77" spans="12:19" s="20" customFormat="1" ht="12.75">
      <c r="L77" s="8"/>
      <c r="M77" s="8"/>
      <c r="N77" s="8"/>
      <c r="O77" s="8"/>
      <c r="P77" s="8"/>
      <c r="Q77" s="8"/>
      <c r="R77" s="8"/>
      <c r="S77" s="8"/>
    </row>
    <row r="78" spans="12:19" s="20" customFormat="1" ht="12.75">
      <c r="L78" s="8"/>
      <c r="M78" s="8"/>
      <c r="N78" s="8"/>
      <c r="O78" s="8"/>
      <c r="P78" s="8"/>
      <c r="Q78" s="8"/>
      <c r="R78" s="8"/>
      <c r="S78" s="8"/>
    </row>
    <row r="79" spans="12:19" s="20" customFormat="1" ht="12.75">
      <c r="L79" s="8"/>
      <c r="M79" s="8"/>
      <c r="N79" s="8"/>
      <c r="O79" s="8"/>
      <c r="P79" s="8"/>
      <c r="Q79" s="8"/>
      <c r="R79" s="8"/>
      <c r="S79" s="8"/>
    </row>
    <row r="80" spans="12:19" s="20" customFormat="1" ht="12.75">
      <c r="L80" s="8"/>
      <c r="M80" s="8"/>
      <c r="N80" s="8"/>
      <c r="O80" s="8"/>
      <c r="P80" s="8"/>
      <c r="Q80" s="8"/>
      <c r="R80" s="8"/>
      <c r="S80" s="8"/>
    </row>
    <row r="81" spans="12:19" s="20" customFormat="1" ht="12.75">
      <c r="L81" s="8"/>
      <c r="M81" s="8"/>
      <c r="N81" s="8"/>
      <c r="O81" s="8"/>
      <c r="P81" s="8"/>
      <c r="Q81" s="8"/>
      <c r="R81" s="8"/>
      <c r="S81" s="8"/>
    </row>
    <row r="82" spans="12:19" s="20" customFormat="1" ht="12.75">
      <c r="L82" s="8"/>
      <c r="M82" s="8"/>
      <c r="N82" s="8"/>
      <c r="O82" s="8"/>
      <c r="P82" s="8"/>
      <c r="Q82" s="8"/>
      <c r="R82" s="8"/>
      <c r="S82" s="8"/>
    </row>
    <row r="83" spans="12:19" s="20" customFormat="1" ht="12.75">
      <c r="L83" s="8"/>
      <c r="M83" s="8"/>
      <c r="N83" s="8"/>
      <c r="O83" s="8"/>
      <c r="P83" s="8"/>
      <c r="Q83" s="8"/>
      <c r="R83" s="8"/>
      <c r="S83" s="8"/>
    </row>
    <row r="84" spans="12:19" s="20" customFormat="1" ht="12.75">
      <c r="L84" s="8"/>
      <c r="M84" s="8"/>
      <c r="N84" s="8"/>
      <c r="O84" s="8"/>
      <c r="P84" s="8"/>
      <c r="Q84" s="8"/>
      <c r="R84" s="8"/>
      <c r="S84" s="8"/>
    </row>
    <row r="85" spans="12:19" s="20" customFormat="1" ht="12.75">
      <c r="L85" s="8"/>
      <c r="M85" s="8"/>
      <c r="N85" s="8"/>
      <c r="O85" s="8"/>
      <c r="P85" s="8"/>
      <c r="Q85" s="8"/>
      <c r="R85" s="8"/>
      <c r="S85" s="8"/>
    </row>
    <row r="86" spans="12:19" s="20" customFormat="1" ht="12.75">
      <c r="L86" s="8"/>
      <c r="M86" s="8"/>
      <c r="N86" s="8"/>
      <c r="O86" s="8"/>
      <c r="P86" s="8"/>
      <c r="Q86" s="8"/>
      <c r="R86" s="8"/>
      <c r="S86" s="8"/>
    </row>
    <row r="87" spans="12:19" s="20" customFormat="1" ht="12.75">
      <c r="L87" s="8"/>
      <c r="M87" s="8"/>
      <c r="N87" s="8"/>
      <c r="O87" s="8"/>
      <c r="P87" s="8"/>
      <c r="Q87" s="8"/>
      <c r="R87" s="8"/>
      <c r="S87" s="8"/>
    </row>
    <row r="88" spans="12:19" s="20" customFormat="1" ht="12.75">
      <c r="L88" s="8"/>
      <c r="M88" s="8"/>
      <c r="N88" s="8"/>
      <c r="O88" s="8"/>
      <c r="P88" s="8"/>
      <c r="Q88" s="8"/>
      <c r="R88" s="8"/>
      <c r="S88" s="8"/>
    </row>
    <row r="89" spans="12:19" s="20" customFormat="1" ht="12.75">
      <c r="L89" s="8"/>
      <c r="M89" s="8"/>
      <c r="N89" s="8"/>
      <c r="O89" s="8"/>
      <c r="P89" s="8"/>
      <c r="Q89" s="8"/>
      <c r="R89" s="8"/>
      <c r="S89" s="8"/>
    </row>
    <row r="90" spans="12:19" s="20" customFormat="1" ht="12.75">
      <c r="L90" s="8"/>
      <c r="M90" s="8"/>
      <c r="N90" s="8"/>
      <c r="O90" s="8"/>
      <c r="P90" s="8"/>
      <c r="Q90" s="8"/>
      <c r="R90" s="8"/>
      <c r="S90" s="8"/>
    </row>
    <row r="91" spans="12:19" s="20" customFormat="1" ht="12.75">
      <c r="L91" s="8"/>
      <c r="M91" s="8"/>
      <c r="N91" s="8"/>
      <c r="O91" s="8"/>
      <c r="P91" s="8"/>
      <c r="Q91" s="8"/>
      <c r="R91" s="8"/>
      <c r="S91" s="8"/>
    </row>
    <row r="92" spans="12:19" s="20" customFormat="1" ht="12.75">
      <c r="L92" s="8"/>
      <c r="M92" s="8"/>
      <c r="N92" s="8"/>
      <c r="O92" s="8"/>
      <c r="P92" s="8"/>
      <c r="Q92" s="8"/>
      <c r="R92" s="8"/>
      <c r="S92" s="8"/>
    </row>
    <row r="93" spans="12:19" s="20" customFormat="1" ht="12.75">
      <c r="L93" s="8"/>
      <c r="M93" s="8"/>
      <c r="N93" s="8"/>
      <c r="O93" s="8"/>
      <c r="P93" s="8"/>
      <c r="Q93" s="8"/>
      <c r="R93" s="8"/>
      <c r="S93" s="8"/>
    </row>
    <row r="94" spans="12:19" s="20" customFormat="1" ht="12.75">
      <c r="L94" s="8"/>
      <c r="M94" s="8"/>
      <c r="N94" s="8"/>
      <c r="O94" s="8"/>
      <c r="P94" s="8"/>
      <c r="Q94" s="8"/>
      <c r="R94" s="8"/>
      <c r="S94" s="8"/>
    </row>
    <row r="95" spans="12:19" s="20" customFormat="1" ht="12.75">
      <c r="L95" s="8"/>
      <c r="M95" s="8"/>
      <c r="N95" s="8"/>
      <c r="O95" s="8"/>
      <c r="P95" s="8"/>
      <c r="Q95" s="8"/>
      <c r="R95" s="8"/>
      <c r="S95" s="8"/>
    </row>
    <row r="96" spans="12:19" s="20" customFormat="1" ht="12.75">
      <c r="L96" s="8"/>
      <c r="M96" s="8"/>
      <c r="N96" s="8"/>
      <c r="O96" s="8"/>
      <c r="P96" s="8"/>
      <c r="Q96" s="8"/>
      <c r="R96" s="8"/>
      <c r="S96" s="8"/>
    </row>
    <row r="97" spans="12:19" s="20" customFormat="1" ht="12.75">
      <c r="L97" s="8"/>
      <c r="M97" s="8"/>
      <c r="N97" s="8"/>
      <c r="O97" s="8"/>
      <c r="P97" s="8"/>
      <c r="Q97" s="8"/>
      <c r="R97" s="8"/>
      <c r="S97" s="8"/>
    </row>
    <row r="98" spans="12:19" s="20" customFormat="1" ht="12.75">
      <c r="L98" s="8"/>
      <c r="M98" s="8"/>
      <c r="N98" s="8"/>
      <c r="O98" s="8"/>
      <c r="P98" s="8"/>
      <c r="Q98" s="8"/>
      <c r="R98" s="8"/>
      <c r="S98" s="8"/>
    </row>
    <row r="99" spans="12:19" s="20" customFormat="1" ht="12.75">
      <c r="L99" s="8"/>
      <c r="M99" s="8"/>
      <c r="N99" s="8"/>
      <c r="O99" s="8"/>
      <c r="P99" s="8"/>
      <c r="Q99" s="8"/>
      <c r="R99" s="8"/>
      <c r="S99" s="8"/>
    </row>
    <row r="100" spans="12:19" s="20" customFormat="1" ht="12.75">
      <c r="L100" s="8"/>
      <c r="M100" s="8"/>
      <c r="N100" s="8"/>
      <c r="O100" s="8"/>
      <c r="P100" s="8"/>
      <c r="Q100" s="8"/>
      <c r="R100" s="8"/>
      <c r="S100" s="8"/>
    </row>
    <row r="101" spans="12:19" s="20" customFormat="1" ht="12.75">
      <c r="L101" s="8"/>
      <c r="M101" s="8"/>
      <c r="N101" s="8"/>
      <c r="O101" s="8"/>
      <c r="P101" s="8"/>
      <c r="Q101" s="8"/>
      <c r="R101" s="8"/>
      <c r="S101" s="8"/>
    </row>
    <row r="102" spans="12:19" s="20" customFormat="1" ht="12.75">
      <c r="L102" s="8"/>
      <c r="M102" s="8"/>
      <c r="N102" s="8"/>
      <c r="O102" s="8"/>
      <c r="P102" s="8"/>
      <c r="Q102" s="8"/>
      <c r="R102" s="8"/>
      <c r="S102" s="8"/>
    </row>
    <row r="103" spans="12:19" s="20" customFormat="1" ht="12.75">
      <c r="L103" s="8"/>
      <c r="M103" s="8"/>
      <c r="N103" s="8"/>
      <c r="O103" s="8"/>
      <c r="P103" s="8"/>
      <c r="Q103" s="8"/>
      <c r="R103" s="8"/>
      <c r="S103" s="8"/>
    </row>
    <row r="104" spans="12:19" s="20" customFormat="1" ht="12.75">
      <c r="L104" s="8"/>
      <c r="M104" s="8"/>
      <c r="N104" s="8"/>
      <c r="O104" s="8"/>
      <c r="P104" s="8"/>
      <c r="Q104" s="8"/>
      <c r="R104" s="8"/>
      <c r="S104" s="8"/>
    </row>
    <row r="105" spans="12:19" s="20" customFormat="1" ht="12.75">
      <c r="L105" s="8"/>
      <c r="M105" s="8"/>
      <c r="N105" s="8"/>
      <c r="O105" s="8"/>
      <c r="P105" s="8"/>
      <c r="Q105" s="8"/>
      <c r="R105" s="8"/>
      <c r="S105" s="8"/>
    </row>
    <row r="106" spans="12:19" s="20" customFormat="1" ht="12.75">
      <c r="L106" s="8"/>
      <c r="M106" s="8"/>
      <c r="N106" s="8"/>
      <c r="O106" s="8"/>
      <c r="P106" s="8"/>
      <c r="Q106" s="8"/>
      <c r="R106" s="8"/>
      <c r="S106" s="8"/>
    </row>
    <row r="107" spans="12:19" s="20" customFormat="1" ht="12.75">
      <c r="L107" s="8"/>
      <c r="M107" s="8"/>
      <c r="N107" s="8"/>
      <c r="O107" s="8"/>
      <c r="P107" s="8"/>
      <c r="Q107" s="8"/>
      <c r="R107" s="8"/>
      <c r="S107" s="8"/>
    </row>
    <row r="108" spans="12:19" s="20" customFormat="1" ht="12.75">
      <c r="L108" s="8"/>
      <c r="M108" s="8"/>
      <c r="N108" s="8"/>
      <c r="O108" s="8"/>
      <c r="P108" s="8"/>
      <c r="Q108" s="8"/>
      <c r="R108" s="8"/>
      <c r="S108" s="8"/>
    </row>
    <row r="109" spans="12:19" s="20" customFormat="1" ht="12.75">
      <c r="L109" s="8"/>
      <c r="M109" s="8"/>
      <c r="N109" s="8"/>
      <c r="O109" s="8"/>
      <c r="P109" s="8"/>
      <c r="Q109" s="8"/>
      <c r="R109" s="8"/>
      <c r="S109" s="8"/>
    </row>
    <row r="110" spans="12:19" s="20" customFormat="1" ht="12.75">
      <c r="L110" s="8"/>
      <c r="M110" s="8"/>
      <c r="N110" s="8"/>
      <c r="O110" s="8"/>
      <c r="P110" s="8"/>
      <c r="Q110" s="8"/>
      <c r="R110" s="8"/>
      <c r="S110" s="8"/>
    </row>
    <row r="111" spans="12:19" s="20" customFormat="1" ht="12.75">
      <c r="L111" s="8"/>
      <c r="M111" s="8"/>
      <c r="N111" s="8"/>
      <c r="O111" s="8"/>
      <c r="P111" s="8"/>
      <c r="Q111" s="8"/>
      <c r="R111" s="8"/>
      <c r="S111" s="8"/>
    </row>
    <row r="112" spans="12:19" s="20" customFormat="1" ht="12.75">
      <c r="L112" s="8"/>
      <c r="M112" s="8"/>
      <c r="N112" s="8"/>
      <c r="O112" s="8"/>
      <c r="P112" s="8"/>
      <c r="Q112" s="8"/>
      <c r="R112" s="8"/>
      <c r="S112" s="8"/>
    </row>
    <row r="113" spans="12:19" s="20" customFormat="1" ht="12.75">
      <c r="L113" s="8"/>
      <c r="M113" s="8"/>
      <c r="N113" s="8"/>
      <c r="O113" s="8"/>
      <c r="P113" s="8"/>
      <c r="Q113" s="8"/>
      <c r="R113" s="8"/>
      <c r="S113" s="8"/>
    </row>
    <row r="114" spans="12:19" s="20" customFormat="1" ht="12.75">
      <c r="L114" s="8"/>
      <c r="M114" s="8"/>
      <c r="N114" s="8"/>
      <c r="O114" s="8"/>
      <c r="P114" s="8"/>
      <c r="Q114" s="8"/>
      <c r="R114" s="8"/>
      <c r="S114" s="8"/>
    </row>
    <row r="115" spans="12:19" s="20" customFormat="1" ht="12.75">
      <c r="L115" s="8"/>
      <c r="M115" s="8"/>
      <c r="N115" s="8"/>
      <c r="O115" s="8"/>
      <c r="P115" s="8"/>
      <c r="Q115" s="8"/>
      <c r="R115" s="8"/>
      <c r="S115" s="8"/>
    </row>
    <row r="116" spans="12:19" s="20" customFormat="1" ht="12.75">
      <c r="L116" s="8"/>
      <c r="M116" s="8"/>
      <c r="N116" s="8"/>
      <c r="O116" s="8"/>
      <c r="P116" s="8"/>
      <c r="Q116" s="8"/>
      <c r="R116" s="8"/>
      <c r="S116" s="8"/>
    </row>
    <row r="117" spans="12:19" s="20" customFormat="1" ht="12.75">
      <c r="L117" s="8"/>
      <c r="M117" s="8"/>
      <c r="N117" s="8"/>
      <c r="O117" s="8"/>
      <c r="P117" s="8"/>
      <c r="Q117" s="8"/>
      <c r="R117" s="8"/>
      <c r="S117" s="8"/>
    </row>
    <row r="118" spans="12:19" s="20" customFormat="1" ht="12.75">
      <c r="L118" s="8"/>
      <c r="M118" s="8"/>
      <c r="N118" s="8"/>
      <c r="O118" s="8"/>
      <c r="P118" s="8"/>
      <c r="Q118" s="8"/>
      <c r="R118" s="8"/>
      <c r="S118" s="8"/>
    </row>
    <row r="119" spans="12:19" s="20" customFormat="1" ht="12.75">
      <c r="L119" s="8"/>
      <c r="M119" s="8"/>
      <c r="N119" s="8"/>
      <c r="O119" s="8"/>
      <c r="P119" s="8"/>
      <c r="Q119" s="8"/>
      <c r="R119" s="8"/>
      <c r="S119" s="8"/>
    </row>
    <row r="120" spans="12:19" s="20" customFormat="1" ht="12.75">
      <c r="L120" s="8"/>
      <c r="M120" s="8"/>
      <c r="N120" s="8"/>
      <c r="O120" s="8"/>
      <c r="P120" s="8"/>
      <c r="Q120" s="8"/>
      <c r="R120" s="8"/>
      <c r="S120" s="8"/>
    </row>
    <row r="121" spans="12:19" s="20" customFormat="1" ht="12.75">
      <c r="L121" s="8"/>
      <c r="M121" s="8"/>
      <c r="N121" s="8"/>
      <c r="O121" s="8"/>
      <c r="P121" s="8"/>
      <c r="Q121" s="8"/>
      <c r="R121" s="8"/>
      <c r="S121" s="8"/>
    </row>
    <row r="122" spans="12:19" s="20" customFormat="1" ht="12.75">
      <c r="L122" s="8"/>
      <c r="M122" s="8"/>
      <c r="N122" s="8"/>
      <c r="O122" s="8"/>
      <c r="P122" s="8"/>
      <c r="Q122" s="8"/>
      <c r="R122" s="8"/>
      <c r="S122" s="8"/>
    </row>
    <row r="123" spans="12:19" s="20" customFormat="1" ht="12.75">
      <c r="L123" s="8"/>
      <c r="M123" s="8"/>
      <c r="N123" s="8"/>
      <c r="O123" s="8"/>
      <c r="P123" s="8"/>
      <c r="Q123" s="8"/>
      <c r="R123" s="8"/>
      <c r="S123" s="8"/>
    </row>
    <row r="124" spans="12:19" s="20" customFormat="1" ht="12.75">
      <c r="L124" s="8"/>
      <c r="M124" s="8"/>
      <c r="N124" s="8"/>
      <c r="O124" s="8"/>
      <c r="P124" s="8"/>
      <c r="Q124" s="8"/>
      <c r="R124" s="8"/>
      <c r="S124" s="8"/>
    </row>
    <row r="125" spans="12:19" s="20" customFormat="1" ht="12.75">
      <c r="L125" s="8"/>
      <c r="M125" s="8"/>
      <c r="N125" s="8"/>
      <c r="O125" s="8"/>
      <c r="P125" s="8"/>
      <c r="Q125" s="8"/>
      <c r="R125" s="8"/>
      <c r="S125" s="8"/>
    </row>
    <row r="126" spans="12:19" s="20" customFormat="1" ht="12.75">
      <c r="L126" s="8"/>
      <c r="M126" s="8"/>
      <c r="N126" s="8"/>
      <c r="O126" s="8"/>
      <c r="P126" s="8"/>
      <c r="Q126" s="8"/>
      <c r="R126" s="8"/>
      <c r="S126" s="8"/>
    </row>
    <row r="127" spans="12:19" s="20" customFormat="1" ht="12.75">
      <c r="L127" s="8"/>
      <c r="M127" s="8"/>
      <c r="N127" s="8"/>
      <c r="O127" s="8"/>
      <c r="P127" s="8"/>
      <c r="Q127" s="8"/>
      <c r="R127" s="8"/>
      <c r="S127" s="8"/>
    </row>
    <row r="128" spans="12:19" s="20" customFormat="1" ht="12.75">
      <c r="L128" s="8"/>
      <c r="M128" s="8"/>
      <c r="N128" s="8"/>
      <c r="O128" s="8"/>
      <c r="P128" s="8"/>
      <c r="Q128" s="8"/>
      <c r="R128" s="8"/>
      <c r="S128" s="8"/>
    </row>
    <row r="129" spans="12:19" s="20" customFormat="1" ht="12.75">
      <c r="L129" s="8"/>
      <c r="M129" s="8"/>
      <c r="N129" s="8"/>
      <c r="O129" s="8"/>
      <c r="P129" s="8"/>
      <c r="Q129" s="8"/>
      <c r="R129" s="8"/>
      <c r="S129" s="8"/>
    </row>
    <row r="130" spans="12:19" s="20" customFormat="1" ht="12.75">
      <c r="L130" s="8"/>
      <c r="M130" s="8"/>
      <c r="N130" s="8"/>
      <c r="O130" s="8"/>
      <c r="P130" s="8"/>
      <c r="Q130" s="8"/>
      <c r="R130" s="8"/>
      <c r="S130" s="8"/>
    </row>
    <row r="131" spans="12:19" s="20" customFormat="1" ht="12.75">
      <c r="L131" s="8"/>
      <c r="M131" s="8"/>
      <c r="N131" s="8"/>
      <c r="O131" s="8"/>
      <c r="P131" s="8"/>
      <c r="Q131" s="8"/>
      <c r="R131" s="8"/>
      <c r="S131" s="8"/>
    </row>
    <row r="132" spans="12:19" s="20" customFormat="1" ht="12.75">
      <c r="L132" s="8"/>
      <c r="M132" s="8"/>
      <c r="N132" s="8"/>
      <c r="O132" s="8"/>
      <c r="P132" s="8"/>
      <c r="Q132" s="8"/>
      <c r="R132" s="8"/>
      <c r="S132" s="8"/>
    </row>
    <row r="133" spans="12:19" s="20" customFormat="1" ht="12.75">
      <c r="L133" s="8"/>
      <c r="M133" s="8"/>
      <c r="N133" s="8"/>
      <c r="O133" s="8"/>
      <c r="P133" s="8"/>
      <c r="Q133" s="8"/>
      <c r="R133" s="8"/>
      <c r="S133" s="8"/>
    </row>
    <row r="134" spans="12:19" s="20" customFormat="1" ht="12.75">
      <c r="L134" s="8"/>
      <c r="M134" s="8"/>
      <c r="N134" s="8"/>
      <c r="O134" s="8"/>
      <c r="P134" s="8"/>
      <c r="Q134" s="8"/>
      <c r="R134" s="8"/>
      <c r="S134" s="8"/>
    </row>
    <row r="135" spans="12:19" s="20" customFormat="1" ht="12.75">
      <c r="L135" s="8"/>
      <c r="M135" s="8"/>
      <c r="N135" s="8"/>
      <c r="O135" s="8"/>
      <c r="P135" s="8"/>
      <c r="Q135" s="8"/>
      <c r="R135" s="8"/>
      <c r="S135" s="8"/>
    </row>
    <row r="136" spans="12:19" s="20" customFormat="1" ht="12.75">
      <c r="L136" s="8"/>
      <c r="M136" s="8"/>
      <c r="N136" s="8"/>
      <c r="O136" s="8"/>
      <c r="P136" s="8"/>
      <c r="Q136" s="8"/>
      <c r="R136" s="8"/>
      <c r="S136" s="8"/>
    </row>
    <row r="137" spans="12:19" s="20" customFormat="1" ht="12.75">
      <c r="L137" s="8"/>
      <c r="M137" s="8"/>
      <c r="N137" s="8"/>
      <c r="O137" s="8"/>
      <c r="P137" s="8"/>
      <c r="Q137" s="8"/>
      <c r="R137" s="8"/>
      <c r="S137" s="8"/>
    </row>
    <row r="138" spans="12:19" s="20" customFormat="1" ht="12.75">
      <c r="L138" s="8"/>
      <c r="M138" s="8"/>
      <c r="N138" s="8"/>
      <c r="O138" s="8"/>
      <c r="P138" s="8"/>
      <c r="Q138" s="8"/>
      <c r="R138" s="8"/>
      <c r="S138" s="8"/>
    </row>
    <row r="139" spans="12:19" s="20" customFormat="1" ht="12.75">
      <c r="L139" s="8"/>
      <c r="M139" s="8"/>
      <c r="N139" s="8"/>
      <c r="O139" s="8"/>
      <c r="P139" s="8"/>
      <c r="Q139" s="8"/>
      <c r="R139" s="8"/>
      <c r="S139" s="8"/>
    </row>
    <row r="140" spans="12:19" s="20" customFormat="1" ht="12.75">
      <c r="L140" s="8"/>
      <c r="M140" s="8"/>
      <c r="N140" s="8"/>
      <c r="O140" s="8"/>
      <c r="P140" s="8"/>
      <c r="Q140" s="8"/>
      <c r="R140" s="8"/>
      <c r="S140" s="8"/>
    </row>
    <row r="141" spans="12:19" s="20" customFormat="1" ht="12.75">
      <c r="L141" s="8"/>
      <c r="M141" s="8"/>
      <c r="N141" s="8"/>
      <c r="O141" s="8"/>
      <c r="P141" s="8"/>
      <c r="Q141" s="8"/>
      <c r="R141" s="8"/>
      <c r="S141" s="8"/>
    </row>
    <row r="142" spans="12:19" s="20" customFormat="1" ht="12.75">
      <c r="L142" s="8"/>
      <c r="M142" s="8"/>
      <c r="N142" s="8"/>
      <c r="O142" s="8"/>
      <c r="P142" s="8"/>
      <c r="Q142" s="8"/>
      <c r="R142" s="8"/>
      <c r="S142" s="8"/>
    </row>
    <row r="143" spans="12:19" s="20" customFormat="1" ht="12.75">
      <c r="L143" s="8"/>
      <c r="M143" s="8"/>
      <c r="N143" s="8"/>
      <c r="O143" s="8"/>
      <c r="P143" s="8"/>
      <c r="Q143" s="8"/>
      <c r="R143" s="8"/>
      <c r="S143" s="8"/>
    </row>
    <row r="144" spans="12:19" s="20" customFormat="1" ht="12.75">
      <c r="L144" s="8"/>
      <c r="M144" s="8"/>
      <c r="N144" s="8"/>
      <c r="O144" s="8"/>
      <c r="P144" s="8"/>
      <c r="Q144" s="8"/>
      <c r="R144" s="8"/>
      <c r="S144" s="8"/>
    </row>
    <row r="145" spans="12:19" s="20" customFormat="1" ht="12.75">
      <c r="L145" s="8"/>
      <c r="M145" s="8"/>
      <c r="N145" s="8"/>
      <c r="O145" s="8"/>
      <c r="P145" s="8"/>
      <c r="Q145" s="8"/>
      <c r="R145" s="8"/>
      <c r="S145" s="8"/>
    </row>
    <row r="146" spans="12:19" s="20" customFormat="1" ht="12.75">
      <c r="L146" s="8"/>
      <c r="M146" s="8"/>
      <c r="N146" s="8"/>
      <c r="O146" s="8"/>
      <c r="P146" s="8"/>
      <c r="Q146" s="8"/>
      <c r="R146" s="8"/>
      <c r="S146" s="8"/>
    </row>
  </sheetData>
  <sheetProtection/>
  <mergeCells count="7">
    <mergeCell ref="B21:H21"/>
    <mergeCell ref="B22:H22"/>
    <mergeCell ref="A75:I75"/>
    <mergeCell ref="B24:H24"/>
    <mergeCell ref="B23:H23"/>
    <mergeCell ref="B25:H25"/>
    <mergeCell ref="B26:H26"/>
  </mergeCells>
  <printOptions/>
  <pageMargins left="0.4330708661417323" right="0.44" top="0.41" bottom="0.41" header="0.4" footer="0.39"/>
  <pageSetup fitToHeight="1" fitToWidth="1" horizontalDpi="300" verticalDpi="300" orientation="portrait" paperSize="9" scale="81" r:id="rId2"/>
  <rowBreaks count="1" manualBreakCount="1">
    <brk id="74" max="8" man="1"/>
  </rowBreaks>
  <colBreaks count="1" manualBreakCount="1">
    <brk id="1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Kverneland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Dvořák</dc:creator>
  <cp:keywords/>
  <dc:description/>
  <cp:lastModifiedBy>Ing. Martiník</cp:lastModifiedBy>
  <cp:lastPrinted>2012-08-01T08:02:03Z</cp:lastPrinted>
  <dcterms:created xsi:type="dcterms:W3CDTF">2012-03-27T15:30:10Z</dcterms:created>
  <dcterms:modified xsi:type="dcterms:W3CDTF">2012-08-01T08:02:36Z</dcterms:modified>
  <cp:category/>
  <cp:version/>
  <cp:contentType/>
  <cp:contentStatus/>
</cp:coreProperties>
</file>